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Faculty Relations\SHARED\Website Documents\AODA Project Documents\Documents for Website - Marg\Research Chairs\"/>
    </mc:Choice>
  </mc:AlternateContent>
  <bookViews>
    <workbookView xWindow="1155" yWindow="465" windowWidth="27885" windowHeight="18675" tabRatio="901"/>
  </bookViews>
  <sheets>
    <sheet name="Western-April" sheetId="111" r:id="rId1"/>
    <sheet name="Budget 2018-April" sheetId="112" r:id="rId2"/>
  </sheets>
  <definedNames>
    <definedName name="_xlnm.Print_Area" localSheetId="1">'Budget 2018-April'!$A$1:$Q$17</definedName>
    <definedName name="_xlnm.Print_Area" localSheetId="0">'Western-April'!$A$1:$Q$77</definedName>
    <definedName name="_xlnm.Print_Titles" localSheetId="1">'Budget 2018-April'!$1:$8</definedName>
    <definedName name="_xlnm.Print_Titles" localSheetId="0">'Western-April'!$1:$8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12" l="1"/>
  <c r="N8" i="112"/>
  <c r="O7" i="112"/>
  <c r="O6" i="112" s="1"/>
  <c r="N7" i="112"/>
  <c r="N6" i="112" s="1"/>
  <c r="J6" i="112"/>
  <c r="O8" i="111"/>
  <c r="N8" i="111"/>
  <c r="O7" i="111"/>
  <c r="N7" i="111"/>
  <c r="J6" i="111"/>
  <c r="N6" i="111" l="1"/>
  <c r="O6" i="111"/>
</calcChain>
</file>

<file path=xl/sharedStrings.xml><?xml version="1.0" encoding="utf-8"?>
<sst xmlns="http://schemas.openxmlformats.org/spreadsheetml/2006/main" count="524" uniqueCount="137">
  <si>
    <t>Allocation</t>
  </si>
  <si>
    <t>Utilization</t>
  </si>
  <si>
    <t>Chair allocations as per :</t>
  </si>
  <si>
    <t>Individual Comments</t>
  </si>
  <si>
    <t>Total:</t>
  </si>
  <si>
    <t>Cycle</t>
  </si>
  <si>
    <t>Active
(Yes/No)</t>
  </si>
  <si>
    <t>CIHR</t>
  </si>
  <si>
    <t>,</t>
  </si>
  <si>
    <t>Shoemaker, J. Kevin</t>
  </si>
  <si>
    <t>Beier, Frank</t>
  </si>
  <si>
    <t>2013-1</t>
  </si>
  <si>
    <t>2014-2</t>
  </si>
  <si>
    <t>Not applicable</t>
  </si>
  <si>
    <t>Pruszynski, Andrew</t>
  </si>
  <si>
    <t>O'Donoghue, Patrick</t>
  </si>
  <si>
    <t/>
  </si>
  <si>
    <t>Birmingham, Trevor</t>
  </si>
  <si>
    <t>MacDonald, Penny</t>
  </si>
  <si>
    <t>2014-1</t>
  </si>
  <si>
    <t>Sun, Xueliang Andy</t>
  </si>
  <si>
    <t>NSERC</t>
  </si>
  <si>
    <t>Longstaffe, Fred J.</t>
  </si>
  <si>
    <t>Goodale, Melvyn</t>
  </si>
  <si>
    <t>1194-A</t>
  </si>
  <si>
    <t>1194-B</t>
  </si>
  <si>
    <t>Branfireun, Brian</t>
  </si>
  <si>
    <t>Sham, Tsun</t>
  </si>
  <si>
    <t>Brown, Peter</t>
  </si>
  <si>
    <t>Zhu, Jingxu</t>
  </si>
  <si>
    <t>Patel, Rajnikant</t>
  </si>
  <si>
    <t>1201-A</t>
  </si>
  <si>
    <t>1201-B</t>
  </si>
  <si>
    <t>Bitsuamlak, Girma</t>
  </si>
  <si>
    <t>SSHRC</t>
  </si>
  <si>
    <t>Rajan, Tilottama</t>
  </si>
  <si>
    <t>1319-A</t>
  </si>
  <si>
    <t>Lochner, Lance</t>
  </si>
  <si>
    <t>1319-B</t>
  </si>
  <si>
    <t>Haan, Michael</t>
  </si>
  <si>
    <t>Baruah, Bipasha</t>
  </si>
  <si>
    <t>Bansal, Tima</t>
  </si>
  <si>
    <t>SECOND TERM - NO FURTHER RENEWAL POSSIBLE</t>
  </si>
  <si>
    <t>New</t>
  </si>
  <si>
    <t>Renewal</t>
  </si>
  <si>
    <t>Advancement</t>
  </si>
  <si>
    <t>Metchev, Stamimir</t>
  </si>
  <si>
    <t>yes</t>
  </si>
  <si>
    <t>N/A</t>
  </si>
  <si>
    <t>2015-1</t>
  </si>
  <si>
    <t>Arts, Eric</t>
  </si>
  <si>
    <t>Entitled to 1 term only.  First term @ UNB</t>
  </si>
  <si>
    <t>2015-2</t>
  </si>
  <si>
    <t>Saksida, Lisa</t>
  </si>
  <si>
    <t>2016-2</t>
  </si>
  <si>
    <t>Karttunen, Mikko</t>
  </si>
  <si>
    <t>Mao, Haojie</t>
  </si>
  <si>
    <t>Robinson, Clare</t>
  </si>
  <si>
    <t>LAST UPDATED BY TIPS:</t>
  </si>
  <si>
    <t>DERNIÈRE MISE À JOUR PAR SPIIE:</t>
  </si>
  <si>
    <t>Allocation des chaires selon:</t>
  </si>
  <si>
    <t># Active</t>
  </si>
  <si>
    <t>* Method of Allocating Chairs</t>
  </si>
  <si>
    <t>* Processus d'attribution des chaires</t>
  </si>
  <si>
    <t>Chair #</t>
  </si>
  <si>
    <t>Allocation by
Agency</t>
  </si>
  <si>
    <t>Utilization by
Agency</t>
  </si>
  <si>
    <t>Name of Chairholder</t>
  </si>
  <si>
    <t>Type</t>
  </si>
  <si>
    <t>Proposed
Start Date</t>
  </si>
  <si>
    <t>Confirmed
Start Date</t>
  </si>
  <si>
    <t>End Date</t>
  </si>
  <si>
    <t>Final Renewal
submission date</t>
  </si>
  <si>
    <t>Tier 1
Niveau 1</t>
  </si>
  <si>
    <t>Calculation/Utilization History *</t>
  </si>
  <si>
    <t># Chaire</t>
  </si>
  <si>
    <t>Allocation par
Agence</t>
  </si>
  <si>
    <t>Utilisation par
Agence</t>
  </si>
  <si>
    <t>Nom du Canadidat</t>
  </si>
  <si>
    <t>Cyle</t>
  </si>
  <si>
    <t>Date de début
proposée</t>
  </si>
  <si>
    <t>Date de début
confirmée</t>
  </si>
  <si>
    <t>De de fin</t>
  </si>
  <si>
    <t>Active
(oui/non)</t>
  </si>
  <si>
    <t>Date finale - demande
de renouvellement</t>
  </si>
  <si>
    <t>Tier 2
Niveau 2</t>
  </si>
  <si>
    <t>Commentaires individuels</t>
  </si>
  <si>
    <t>Historique des calculs/utilisation *</t>
  </si>
  <si>
    <t>THE UNIVERSITY OF WESTERN ONTARIO</t>
  </si>
  <si>
    <t>Richmond, Chantelle</t>
  </si>
  <si>
    <t>2017-1</t>
  </si>
  <si>
    <t>NO LONGER AVAILABLE</t>
  </si>
  <si>
    <t>Armstrong, David</t>
  </si>
  <si>
    <t>Under Review</t>
  </si>
  <si>
    <t>Li, Shawn</t>
  </si>
  <si>
    <t>2017-2</t>
  </si>
  <si>
    <t>Anderson, Michael</t>
  </si>
  <si>
    <t>THIRD TERM - NO FURTHER RENEWAL POSSIBLE</t>
  </si>
  <si>
    <t>Year 2017 calculation</t>
  </si>
  <si>
    <t>Calcul de l'année 2017</t>
  </si>
  <si>
    <t>Parraga, Grace</t>
  </si>
  <si>
    <t>2018-1</t>
  </si>
  <si>
    <t>Khan Ali</t>
  </si>
  <si>
    <t>Baron, Corey</t>
  </si>
  <si>
    <t>Wang Xianbin</t>
  </si>
  <si>
    <t>2018-0119</t>
  </si>
  <si>
    <t>2018-0120</t>
  </si>
  <si>
    <t>2018-0121</t>
  </si>
  <si>
    <t>2018-0122</t>
  </si>
  <si>
    <t>2018-0123</t>
  </si>
  <si>
    <t>2018-0124</t>
  </si>
  <si>
    <t>2018-0125</t>
  </si>
  <si>
    <t>2018-0126</t>
  </si>
  <si>
    <t>2018-0127</t>
  </si>
  <si>
    <t>2018-2</t>
  </si>
  <si>
    <t>Prado, Marco</t>
  </si>
  <si>
    <t>Ali, Shehzad</t>
  </si>
  <si>
    <t>Mhatre, Natasha</t>
  </si>
  <si>
    <t>Wathen, Nadine</t>
  </si>
  <si>
    <t>2018 NEW CHAIRS</t>
  </si>
  <si>
    <t>NOUVELLES CHAIRES 2018</t>
  </si>
  <si>
    <t>Goda, Katsuichiro</t>
  </si>
  <si>
    <t>Miller, Alan D.</t>
  </si>
  <si>
    <t>Bravo Roman, Cristian</t>
  </si>
  <si>
    <t>Paul, Arghya</t>
  </si>
  <si>
    <t>Ansari, Daniel</t>
  </si>
  <si>
    <t>2019-1</t>
  </si>
  <si>
    <t>Duerden, Emma</t>
  </si>
  <si>
    <t>Yi, Grace</t>
  </si>
  <si>
    <t>Fenesi, Barbara</t>
  </si>
  <si>
    <t>2019-2</t>
  </si>
  <si>
    <t>April 2024</t>
  </si>
  <si>
    <t>April 1st, 2020</t>
  </si>
  <si>
    <t>Le 1er avril 2020</t>
  </si>
  <si>
    <t>Currently Advertised</t>
  </si>
  <si>
    <t>Candidate Recruited</t>
  </si>
  <si>
    <t>Renewal - 2019-2 - 04/20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</si>
</sst>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m\ yyyy"/>
    <numFmt numFmtId="165" formatCode="[$-1009]d\-mmm\-yy;@"/>
    <numFmt numFmtId="166" formatCode="[$-1009]mmmm\ d\,\ yyyy;@"/>
  </numFmts>
  <fonts count="31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indexed="10"/>
      <name val="Arial Narrow"/>
      <family val="2"/>
    </font>
    <font>
      <b/>
      <i/>
      <u/>
      <sz val="12"/>
      <name val="Arial Narrow"/>
      <family val="2"/>
    </font>
    <font>
      <i/>
      <sz val="10"/>
      <name val="Arial Narrow"/>
      <family val="2"/>
    </font>
    <font>
      <i/>
      <sz val="10"/>
      <color indexed="10"/>
      <name val="Arial Narrow"/>
      <family val="2"/>
    </font>
    <font>
      <b/>
      <sz val="7"/>
      <name val="Arial Narrow"/>
      <family val="2"/>
    </font>
    <font>
      <b/>
      <u/>
      <sz val="7"/>
      <name val="Arial Narrow"/>
      <family val="2"/>
    </font>
    <font>
      <i/>
      <u/>
      <sz val="1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b/>
      <sz val="9"/>
      <color rgb="FFFF0000"/>
      <name val="Arial Narrow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b/>
      <i/>
      <sz val="10"/>
      <color rgb="FFFF0000"/>
      <name val="Arial Narrow"/>
      <family val="2"/>
    </font>
    <font>
      <b/>
      <sz val="8"/>
      <name val="Arial Narrow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b/>
      <sz val="10"/>
      <color rgb="FFFF0000"/>
      <name val="Arial Narrow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b/>
      <sz val="10"/>
      <color theme="7" tint="-0.249977111117893"/>
      <name val="Arial Narrow"/>
      <family val="2"/>
    </font>
    <font>
      <sz val="10"/>
      <color theme="7" tint="-0.249977111117893"/>
      <name val="Arial Narrow"/>
      <family val="2"/>
    </font>
    <font>
      <sz val="8"/>
      <color theme="7" tint="-0.249977111117893"/>
      <name val="Arial Narrow"/>
      <family val="2"/>
    </font>
    <font>
      <b/>
      <i/>
      <sz val="9"/>
      <name val="Arial Narrow"/>
      <family val="2"/>
    </font>
    <font>
      <b/>
      <i/>
      <sz val="9"/>
      <color rgb="FFFF0000"/>
      <name val="Arial Narrow"/>
      <family val="2"/>
    </font>
    <font>
      <i/>
      <sz val="9"/>
      <name val="Arial Narrow"/>
      <family val="2"/>
    </font>
    <font>
      <b/>
      <sz val="9"/>
      <color rgb="FF0070C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9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0" xfId="0" applyNumberFormat="1" applyFont="1" applyBorder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alignment horizontal="center"/>
    </xf>
    <xf numFmtId="165" fontId="7" fillId="0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  <protection locked="0"/>
    </xf>
    <xf numFmtId="164" fontId="6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Border="1"/>
    <xf numFmtId="165" fontId="4" fillId="0" borderId="0" xfId="0" applyNumberFormat="1" applyFont="1" applyFill="1" applyBorder="1" applyAlignment="1" applyProtection="1">
      <alignment horizontal="center"/>
      <protection locked="0"/>
    </xf>
    <xf numFmtId="165" fontId="7" fillId="0" borderId="0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Border="1" applyAlignment="1" applyProtection="1">
      <alignment horizontal="center"/>
      <protection locked="0"/>
    </xf>
    <xf numFmtId="0" fontId="12" fillId="0" borderId="11" xfId="0" applyFont="1" applyFill="1" applyBorder="1" applyAlignment="1" applyProtection="1">
      <alignment horizontal="center" vertical="center"/>
    </xf>
    <xf numFmtId="0" fontId="12" fillId="0" borderId="11" xfId="0" applyFont="1" applyFill="1" applyBorder="1" applyAlignment="1" applyProtection="1">
      <alignment vertical="center"/>
      <protection locked="0"/>
    </xf>
    <xf numFmtId="49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11" xfId="0" applyNumberFormat="1" applyFont="1" applyFill="1" applyBorder="1" applyAlignment="1" applyProtection="1">
      <alignment horizontal="center" vertical="center"/>
    </xf>
    <xf numFmtId="164" fontId="11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49" fontId="10" fillId="0" borderId="0" xfId="0" applyNumberFormat="1" applyFont="1" applyFill="1" applyBorder="1" applyAlignment="1" applyProtection="1">
      <alignment horizontal="center"/>
    </xf>
    <xf numFmtId="0" fontId="12" fillId="0" borderId="11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vertical="center"/>
      <protection locked="0"/>
    </xf>
    <xf numFmtId="49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2" borderId="11" xfId="0" applyNumberFormat="1" applyFont="1" applyFill="1" applyBorder="1" applyAlignment="1" applyProtection="1">
      <alignment horizontal="center" vertical="center"/>
      <protection locked="0"/>
    </xf>
    <xf numFmtId="165" fontId="12" fillId="2" borderId="11" xfId="0" applyNumberFormat="1" applyFont="1" applyFill="1" applyBorder="1" applyAlignment="1" applyProtection="1">
      <alignment horizontal="center" vertical="center"/>
    </xf>
    <xf numFmtId="16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vertical="center" wrapText="1"/>
      <protection locked="0"/>
    </xf>
    <xf numFmtId="0" fontId="14" fillId="0" borderId="0" xfId="0" applyFont="1" applyBorder="1" applyAlignment="1">
      <alignment vertical="center"/>
    </xf>
    <xf numFmtId="165" fontId="12" fillId="0" borderId="11" xfId="0" applyNumberFormat="1" applyFont="1" applyFill="1" applyBorder="1" applyAlignment="1" applyProtection="1">
      <alignment horizontal="center" vertical="center"/>
      <protection locked="0"/>
    </xf>
    <xf numFmtId="164" fontId="12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wrapText="1"/>
    </xf>
    <xf numFmtId="0" fontId="14" fillId="0" borderId="0" xfId="0" applyFont="1" applyBorder="1"/>
    <xf numFmtId="0" fontId="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vertical="center"/>
      <protection locked="0"/>
    </xf>
    <xf numFmtId="0" fontId="13" fillId="2" borderId="11" xfId="0" applyFont="1" applyFill="1" applyBorder="1" applyAlignment="1" applyProtection="1">
      <alignment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2" fillId="0" borderId="11" xfId="0" applyFont="1" applyBorder="1" applyAlignment="1">
      <alignment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Border="1"/>
    <xf numFmtId="164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/>
      <protection locked="0"/>
    </xf>
    <xf numFmtId="164" fontId="11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0" fontId="13" fillId="2" borderId="11" xfId="0" applyFont="1" applyFill="1" applyBorder="1" applyAlignment="1" applyProtection="1">
      <alignment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  <protection locked="0"/>
    </xf>
    <xf numFmtId="165" fontId="13" fillId="2" borderId="11" xfId="0" applyNumberFormat="1" applyFont="1" applyFill="1" applyBorder="1" applyAlignment="1" applyProtection="1">
      <alignment horizontal="center" vertical="center"/>
    </xf>
    <xf numFmtId="164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1" xfId="0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 applyProtection="1">
      <alignment horizontal="center" vertical="center"/>
      <protection locked="0"/>
    </xf>
    <xf numFmtId="49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11" xfId="0" applyNumberFormat="1" applyFont="1" applyFill="1" applyBorder="1" applyAlignment="1" applyProtection="1">
      <alignment horizontal="center" vertical="center"/>
      <protection locked="0"/>
    </xf>
    <xf numFmtId="165" fontId="13" fillId="0" borderId="1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Font="1" applyBorder="1" applyAlignment="1" applyProtection="1">
      <alignment wrapText="1"/>
    </xf>
    <xf numFmtId="0" fontId="15" fillId="0" borderId="0" xfId="0" applyFont="1" applyBorder="1"/>
    <xf numFmtId="164" fontId="13" fillId="2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6" fillId="0" borderId="0" xfId="0" applyFont="1" applyFill="1" applyBorder="1" applyAlignment="1" applyProtection="1">
      <alignment horizontal="right" wrapText="1"/>
    </xf>
    <xf numFmtId="166" fontId="16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Fill="1" applyBorder="1" applyAlignment="1" applyProtection="1">
      <alignment wrapText="1"/>
    </xf>
    <xf numFmtId="14" fontId="16" fillId="0" borderId="0" xfId="0" applyNumberFormat="1" applyFont="1" applyFill="1" applyBorder="1" applyAlignment="1" applyProtection="1">
      <alignment horizontal="left" wrapText="1"/>
    </xf>
    <xf numFmtId="49" fontId="10" fillId="0" borderId="0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wrapText="1"/>
      <protection locked="0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</xf>
    <xf numFmtId="0" fontId="17" fillId="0" borderId="0" xfId="0" applyNumberFormat="1" applyFont="1" applyBorder="1" applyAlignment="1" applyProtection="1">
      <alignment horizontal="center" wrapText="1"/>
      <protection locked="0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NumberFormat="1" applyFont="1" applyBorder="1" applyAlignment="1" applyProtection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8" fillId="0" borderId="0" xfId="0" applyNumberFormat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</xf>
    <xf numFmtId="0" fontId="19" fillId="0" borderId="0" xfId="1" applyNumberFormat="1" applyFill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1" fillId="0" borderId="18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2" borderId="19" xfId="0" applyFont="1" applyFill="1" applyBorder="1" applyAlignment="1" applyProtection="1">
      <alignment horizontal="left" vertical="center" wrapText="1"/>
      <protection locked="0"/>
    </xf>
    <xf numFmtId="0" fontId="11" fillId="0" borderId="19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165" fontId="11" fillId="0" borderId="19" xfId="0" applyNumberFormat="1" applyFont="1" applyBorder="1" applyAlignment="1" applyProtection="1">
      <alignment horizontal="center" vertical="center" wrapText="1"/>
      <protection locked="0"/>
    </xf>
    <xf numFmtId="165" fontId="11" fillId="0" borderId="19" xfId="0" applyNumberFormat="1" applyFont="1" applyBorder="1" applyAlignment="1" applyProtection="1">
      <alignment horizontal="center" vertical="center"/>
    </xf>
    <xf numFmtId="164" fontId="11" fillId="0" borderId="20" xfId="0" applyNumberFormat="1" applyFont="1" applyBorder="1" applyAlignment="1" applyProtection="1">
      <alignment horizontal="center" vertical="center" wrapText="1"/>
      <protection locked="0"/>
    </xf>
    <xf numFmtId="164" fontId="11" fillId="0" borderId="0" xfId="0" applyNumberFormat="1" applyFont="1" applyBorder="1" applyAlignment="1" applyProtection="1">
      <alignment horizontal="center" vertical="center"/>
      <protection locked="0"/>
    </xf>
    <xf numFmtId="164" fontId="11" fillId="0" borderId="16" xfId="0" applyNumberFormat="1" applyFont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left" vertical="center" wrapText="1"/>
    </xf>
    <xf numFmtId="0" fontId="11" fillId="0" borderId="20" xfId="0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49" fontId="11" fillId="0" borderId="22" xfId="0" applyNumberFormat="1" applyFont="1" applyBorder="1" applyAlignment="1" applyProtection="1">
      <alignment horizontal="center" vertical="center"/>
      <protection locked="0"/>
    </xf>
    <xf numFmtId="165" fontId="11" fillId="0" borderId="22" xfId="0" applyNumberFormat="1" applyFont="1" applyBorder="1" applyAlignment="1" applyProtection="1">
      <alignment horizontal="center" vertical="center" wrapText="1"/>
      <protection locked="0"/>
    </xf>
    <xf numFmtId="165" fontId="11" fillId="0" borderId="22" xfId="0" applyNumberFormat="1" applyFont="1" applyBorder="1" applyAlignment="1" applyProtection="1">
      <alignment horizontal="center" vertical="center"/>
    </xf>
    <xf numFmtId="164" fontId="11" fillId="0" borderId="23" xfId="0" applyNumberFormat="1" applyFont="1" applyBorder="1" applyAlignment="1" applyProtection="1">
      <alignment horizontal="center" vertical="center" wrapText="1"/>
      <protection locked="0"/>
    </xf>
    <xf numFmtId="164" fontId="11" fillId="0" borderId="17" xfId="0" applyNumberFormat="1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left" vertical="center" wrapText="1"/>
    </xf>
    <xf numFmtId="0" fontId="11" fillId="0" borderId="23" xfId="0" applyFont="1" applyFill="1" applyBorder="1" applyAlignment="1" applyProtection="1">
      <alignment horizontal="left" vertical="center" wrapText="1"/>
    </xf>
    <xf numFmtId="164" fontId="12" fillId="0" borderId="14" xfId="0" applyNumberFormat="1" applyFont="1" applyFill="1" applyBorder="1" applyAlignment="1" applyProtection="1">
      <alignment horizontal="center" vertical="center" wrapText="1"/>
      <protection locked="0"/>
    </xf>
    <xf numFmtId="15" fontId="12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>
      <alignment vertical="center"/>
    </xf>
    <xf numFmtId="15" fontId="12" fillId="0" borderId="9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>
      <alignment vertical="center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0" fillId="0" borderId="11" xfId="0" applyFont="1" applyBorder="1" applyAlignment="1" applyProtection="1">
      <alignment horizontal="center" vertical="center"/>
      <protection locked="0"/>
    </xf>
    <xf numFmtId="0" fontId="20" fillId="2" borderId="11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protection locked="0"/>
    </xf>
    <xf numFmtId="0" fontId="13" fillId="2" borderId="0" xfId="0" applyFont="1" applyFill="1" applyBorder="1" applyAlignment="1" applyProtection="1">
      <alignment wrapText="1"/>
    </xf>
    <xf numFmtId="0" fontId="15" fillId="2" borderId="0" xfId="0" applyFont="1" applyFill="1" applyBorder="1"/>
    <xf numFmtId="0" fontId="21" fillId="2" borderId="11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vertical="center"/>
      <protection locked="0"/>
    </xf>
    <xf numFmtId="0" fontId="21" fillId="2" borderId="11" xfId="0" applyFont="1" applyFill="1" applyBorder="1" applyAlignment="1" applyProtection="1">
      <alignment horizontal="center" vertical="center"/>
      <protection locked="0"/>
    </xf>
    <xf numFmtId="49" fontId="21" fillId="2" borderId="11" xfId="0" applyNumberFormat="1" applyFont="1" applyFill="1" applyBorder="1" applyAlignment="1" applyProtection="1">
      <alignment horizontal="center" vertical="center" wrapText="1"/>
      <protection locked="0"/>
    </xf>
    <xf numFmtId="165" fontId="21" fillId="2" borderId="11" xfId="0" applyNumberFormat="1" applyFont="1" applyFill="1" applyBorder="1" applyAlignment="1" applyProtection="1">
      <alignment horizontal="center" vertical="center"/>
      <protection locked="0"/>
    </xf>
    <xf numFmtId="165" fontId="21" fillId="2" borderId="11" xfId="0" applyNumberFormat="1" applyFont="1" applyFill="1" applyBorder="1" applyAlignment="1" applyProtection="1">
      <alignment horizontal="center" vertical="center"/>
    </xf>
    <xf numFmtId="164" fontId="21" fillId="2" borderId="0" xfId="0" applyNumberFormat="1" applyFont="1" applyFill="1" applyBorder="1" applyAlignment="1" applyProtection="1">
      <alignment horizontal="left"/>
      <protection locked="0"/>
    </xf>
    <xf numFmtId="0" fontId="21" fillId="2" borderId="11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wrapText="1"/>
    </xf>
    <xf numFmtId="0" fontId="22" fillId="2" borderId="0" xfId="0" applyFont="1" applyFill="1" applyBorder="1"/>
    <xf numFmtId="0" fontId="23" fillId="2" borderId="11" xfId="0" applyFont="1" applyFill="1" applyBorder="1" applyAlignment="1" applyProtection="1">
      <alignment horizontal="center" vertical="center"/>
      <protection locked="0"/>
    </xf>
    <xf numFmtId="164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11" xfId="0" applyFont="1" applyFill="1" applyBorder="1" applyAlignment="1" applyProtection="1">
      <alignment vertical="center" wrapText="1"/>
      <protection locked="0"/>
    </xf>
    <xf numFmtId="164" fontId="11" fillId="0" borderId="0" xfId="0" applyNumberFormat="1" applyFont="1" applyBorder="1" applyAlignment="1" applyProtection="1">
      <alignment horizontal="left"/>
      <protection locked="0"/>
    </xf>
    <xf numFmtId="0" fontId="11" fillId="0" borderId="11" xfId="0" applyFont="1" applyFill="1" applyBorder="1" applyAlignment="1" applyProtection="1">
      <alignment vertical="center" wrapText="1"/>
      <protection locked="0"/>
    </xf>
    <xf numFmtId="0" fontId="25" fillId="0" borderId="0" xfId="0" applyNumberFormat="1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5" fillId="0" borderId="0" xfId="0" applyFont="1" applyBorder="1" applyProtection="1">
      <protection locked="0"/>
    </xf>
    <xf numFmtId="0" fontId="25" fillId="0" borderId="0" xfId="0" applyFont="1" applyBorder="1" applyAlignment="1" applyProtection="1">
      <alignment horizontal="center"/>
      <protection locked="0"/>
    </xf>
    <xf numFmtId="49" fontId="25" fillId="0" borderId="0" xfId="0" applyNumberFormat="1" applyFont="1" applyBorder="1" applyAlignment="1" applyProtection="1">
      <alignment horizontal="center"/>
      <protection locked="0"/>
    </xf>
    <xf numFmtId="165" fontId="25" fillId="0" borderId="0" xfId="0" applyNumberFormat="1" applyFont="1" applyBorder="1" applyAlignment="1" applyProtection="1">
      <alignment horizontal="center"/>
      <protection locked="0"/>
    </xf>
    <xf numFmtId="165" fontId="25" fillId="0" borderId="0" xfId="0" applyNumberFormat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/>
    </xf>
    <xf numFmtId="164" fontId="25" fillId="0" borderId="0" xfId="0" applyNumberFormat="1" applyFont="1" applyBorder="1" applyAlignment="1" applyProtection="1">
      <alignment horizontal="left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Border="1" applyAlignment="1" applyProtection="1">
      <alignment wrapText="1"/>
    </xf>
    <xf numFmtId="164" fontId="27" fillId="2" borderId="0" xfId="0" applyNumberFormat="1" applyFont="1" applyFill="1" applyBorder="1" applyAlignment="1" applyProtection="1">
      <alignment horizontal="left"/>
      <protection locked="0"/>
    </xf>
    <xf numFmtId="164" fontId="12" fillId="0" borderId="0" xfId="0" applyNumberFormat="1" applyFont="1" applyFill="1" applyBorder="1" applyAlignment="1" applyProtection="1">
      <alignment horizontal="left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13" fillId="2" borderId="11" xfId="0" applyFont="1" applyFill="1" applyBorder="1" applyAlignment="1" applyProtection="1">
      <alignment horizontal="center" vertical="center"/>
    </xf>
    <xf numFmtId="0" fontId="15" fillId="0" borderId="11" xfId="0" applyFont="1" applyBorder="1"/>
    <xf numFmtId="0" fontId="12" fillId="0" borderId="11" xfId="0" applyFont="1" applyFill="1" applyBorder="1" applyAlignment="1">
      <alignment vertical="center"/>
    </xf>
    <xf numFmtId="0" fontId="12" fillId="0" borderId="13" xfId="0" applyFont="1" applyFill="1" applyBorder="1" applyAlignment="1" applyProtection="1">
      <alignment horizontal="center" vertical="center"/>
    </xf>
    <xf numFmtId="164" fontId="11" fillId="0" borderId="0" xfId="0" applyNumberFormat="1" applyFont="1" applyFill="1" applyBorder="1" applyAlignment="1" applyProtection="1">
      <alignment horizontal="left"/>
      <protection locked="0"/>
    </xf>
    <xf numFmtId="0" fontId="12" fillId="3" borderId="11" xfId="0" applyFont="1" applyFill="1" applyBorder="1" applyAlignment="1" applyProtection="1">
      <alignment vertical="center"/>
      <protection locked="0"/>
    </xf>
    <xf numFmtId="0" fontId="12" fillId="3" borderId="11" xfId="0" applyFont="1" applyFill="1" applyBorder="1" applyAlignment="1" applyProtection="1">
      <alignment horizontal="center" vertical="center"/>
      <protection locked="0"/>
    </xf>
    <xf numFmtId="49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12" fillId="3" borderId="11" xfId="0" applyNumberFormat="1" applyFont="1" applyFill="1" applyBorder="1" applyAlignment="1" applyProtection="1">
      <alignment horizontal="center" vertical="center"/>
      <protection locked="0"/>
    </xf>
    <xf numFmtId="165" fontId="12" fillId="3" borderId="11" xfId="0" applyNumberFormat="1" applyFont="1" applyFill="1" applyBorder="1" applyAlignment="1" applyProtection="1">
      <alignment horizontal="center" vertical="center"/>
    </xf>
    <xf numFmtId="164" fontId="13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2" fillId="3" borderId="0" xfId="0" applyNumberFormat="1" applyFont="1" applyFill="1" applyBorder="1" applyAlignment="1" applyProtection="1">
      <alignment horizontal="left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vertical="center" wrapText="1"/>
      <protection locked="0"/>
    </xf>
    <xf numFmtId="164" fontId="27" fillId="0" borderId="0" xfId="0" applyNumberFormat="1" applyFont="1" applyBorder="1" applyAlignment="1" applyProtection="1">
      <alignment horizontal="left"/>
      <protection locked="0"/>
    </xf>
    <xf numFmtId="164" fontId="28" fillId="2" borderId="0" xfId="0" applyNumberFormat="1" applyFont="1" applyFill="1" applyBorder="1" applyAlignment="1" applyProtection="1">
      <alignment horizontal="left"/>
      <protection locked="0"/>
    </xf>
    <xf numFmtId="164" fontId="29" fillId="0" borderId="0" xfId="0" applyNumberFormat="1" applyFont="1" applyBorder="1" applyAlignment="1" applyProtection="1">
      <alignment horizontal="left"/>
      <protection locked="0"/>
    </xf>
    <xf numFmtId="164" fontId="29" fillId="2" borderId="0" xfId="0" applyNumberFormat="1" applyFont="1" applyFill="1" applyBorder="1" applyAlignment="1" applyProtection="1">
      <alignment horizontal="left"/>
      <protection locked="0"/>
    </xf>
    <xf numFmtId="0" fontId="20" fillId="0" borderId="11" xfId="0" applyFont="1" applyFill="1" applyBorder="1" applyAlignment="1" applyProtection="1">
      <alignment horizontal="center" vertical="center"/>
      <protection locked="0"/>
    </xf>
    <xf numFmtId="164" fontId="13" fillId="0" borderId="0" xfId="0" applyNumberFormat="1" applyFont="1" applyFill="1" applyBorder="1" applyAlignment="1" applyProtection="1">
      <alignment horizontal="left"/>
      <protection locked="0"/>
    </xf>
    <xf numFmtId="0" fontId="30" fillId="0" borderId="11" xfId="0" applyFont="1" applyFill="1" applyBorder="1" applyAlignment="1" applyProtection="1">
      <alignment vertical="center"/>
      <protection locked="0"/>
    </xf>
    <xf numFmtId="0" fontId="21" fillId="0" borderId="11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78"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1"/>
        </patternFill>
      </fill>
    </dxf>
    <dxf>
      <fill>
        <patternFill>
          <bgColor indexed="47"/>
        </patternFill>
      </fill>
    </dxf>
    <dxf>
      <fill>
        <patternFill>
          <bgColor indexed="13"/>
        </patternFill>
      </fill>
    </dxf>
    <dxf>
      <fill>
        <patternFill>
          <bgColor indexed="44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34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30477</xdr:rowOff>
    </xdr:from>
    <xdr:to>
      <xdr:col>17</xdr:col>
      <xdr:colOff>0</xdr:colOff>
      <xdr:row>33</xdr:row>
      <xdr:rowOff>295274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A8D15C66-018C-4F15-9927-EB61A0B647C8}"/>
            </a:ext>
          </a:extLst>
        </xdr:cNvPr>
        <xdr:cNvSpPr txBox="1">
          <a:spLocks noChangeArrowheads="1"/>
        </xdr:cNvSpPr>
      </xdr:nvSpPr>
      <xdr:spPr bwMode="auto">
        <a:xfrm>
          <a:off x="14135100" y="1897377"/>
          <a:ext cx="3028950" cy="836104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 of Flexible chairs: 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Flexibility used: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5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 473 CIHR to NSERC (T-2)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2) 474 CIHR to NSERC (T-2)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3) 1319 Split T-1 into 2 T-2 (SSHRC)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4) 462 CIHR to NSERC (T-2)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5)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1752 and 1754 combined into 1 T-1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8)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10)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sng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1194 Split T-1 into 2 T-2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sng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473 &amp; 484 combined into 1 T-1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sng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477 &amp; 478 combined into 1 T-1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sng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1201 Split T-1 into 2 T-2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sng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484 CIHR to NSERC (T-2)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sng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1202 NSERC to CIHR (T-1)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8 calculation results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one CIHR Tier 2 Chair - CIHR Tier 2 Chair # 485 removed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one NSERC Tier 1 Chair and one NSERC Tier 2 Chair - NSERC Tier 1 Chair # 1205 and NSERC Tier 2 Chair # 1215 removed.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DUE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2008 calculation</a:t>
          </a:r>
          <a:endParaRPr kumimoji="0" lang="en-CA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3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CIHR: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 Tier 1 and 1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SSHRC: </a:t>
          </a: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1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CIHR: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T-1 #462 removed (CIHR T-1)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T-2 #475 removed (CIHR T-2)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SSHRC: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T-2 #1748 apply phase-out (SSHRC T-2)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2010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1 CIHR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Gain of 1 NSERC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Gain of 1 SSHRC Tier 2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CIHR T-1 loss = NSERC T-1 gain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#464 changed from CIHR to NSERC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CA" sz="900" b="1" i="0" u="sng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2012 calculation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CA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1 SSHRC Tier 2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CA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Gain of 1 CIHR Tier 1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 eaLnBrk="1" fontAlgn="auto" latinLnBrk="0" hangingPunct="1"/>
          <a:r>
            <a:rPr lang="en-CA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SSHRC Tier 2 #1751 - vacant - removed</a:t>
          </a:r>
          <a:endParaRPr lang="en-US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22860</xdr:colOff>
      <xdr:row>34</xdr:row>
      <xdr:rowOff>28575</xdr:rowOff>
    </xdr:from>
    <xdr:to>
      <xdr:col>16</xdr:col>
      <xdr:colOff>3039341</xdr:colOff>
      <xdr:row>43</xdr:row>
      <xdr:rowOff>281940</xdr:rowOff>
    </xdr:to>
    <xdr:sp macro="" textlink="">
      <xdr:nvSpPr>
        <xdr:cNvPr id="3" name="ZoneTexte 1">
          <a:extLst>
            <a:ext uri="{FF2B5EF4-FFF2-40B4-BE49-F238E27FC236}">
              <a16:creationId xmlns:a16="http://schemas.microsoft.com/office/drawing/2014/main" id="{4EFF76D5-0B3C-441E-B4BB-46FEF0CC0556}"/>
            </a:ext>
          </a:extLst>
        </xdr:cNvPr>
        <xdr:cNvSpPr txBox="1"/>
      </xdr:nvSpPr>
      <xdr:spPr>
        <a:xfrm>
          <a:off x="14138910" y="10315575"/>
          <a:ext cx="3016481" cy="316801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2014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Loss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CIHR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SSHRC Tier 1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CIHR Tier 1:  #469 - vacant - removed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SSHRC Tier 1: #1745 - apply phase-out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Year 2017 calculation</a:t>
          </a:r>
          <a:endParaRPr kumimoji="0" lang="en-CA" sz="9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Gain of 2 chairs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NSERC Tier 2 -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#1220 added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CA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 SSHRC Tier 1 - </a:t>
          </a:r>
          <a:r>
            <a:rPr kumimoji="0" lang="en-CA" sz="9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#1320 added</a:t>
          </a:r>
          <a:endParaRPr kumimoji="0" lang="en-CA" sz="900" b="1" i="0" u="sng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fr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19050</xdr:colOff>
      <xdr:row>8</xdr:row>
      <xdr:rowOff>30477</xdr:rowOff>
    </xdr:from>
    <xdr:to>
      <xdr:col>17</xdr:col>
      <xdr:colOff>0</xdr:colOff>
      <xdr:row>17</xdr:row>
      <xdr:rowOff>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56923185-EF37-4B7A-97ED-B8D1670017B5}"/>
            </a:ext>
          </a:extLst>
        </xdr:cNvPr>
        <xdr:cNvSpPr txBox="1">
          <a:spLocks noChangeArrowheads="1"/>
        </xdr:cNvSpPr>
      </xdr:nvSpPr>
      <xdr:spPr bwMode="auto">
        <a:xfrm>
          <a:off x="14106525" y="1897377"/>
          <a:ext cx="3028950" cy="28841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900" b="1" i="0" u="sng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2018 NEW CHAIRS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Gain of 9 chairs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3 CIHR T-2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5 NSERC (1 T-1 &amp; 4 T-2)</a:t>
          </a:r>
        </a:p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1 SSHRC T-2</a:t>
          </a: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hairs-chaires.gc.ca/program-programme/allocation-attribution-eng.aspx" TargetMode="External"/><Relationship Id="rId1" Type="http://schemas.openxmlformats.org/officeDocument/2006/relationships/hyperlink" Target="http://www.chairs-chaires.gc.ca/program-programme/allocation-attribution-fra.asp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I78"/>
  <sheetViews>
    <sheetView tabSelected="1" workbookViewId="0">
      <selection activeCell="T7" sqref="T7"/>
    </sheetView>
  </sheetViews>
  <sheetFormatPr defaultColWidth="9.140625" defaultRowHeight="13.5" x14ac:dyDescent="0.25"/>
  <cols>
    <col min="1" max="1" width="7.7109375" style="33" customWidth="1"/>
    <col min="2" max="3" width="10.42578125" style="3" customWidth="1"/>
    <col min="4" max="4" width="20.7109375" style="1" customWidth="1"/>
    <col min="5" max="5" width="9.28515625" style="34" customWidth="1"/>
    <col min="6" max="6" width="5.7109375" style="15" customWidth="1"/>
    <col min="7" max="8" width="10.42578125" style="20" customWidth="1"/>
    <col min="9" max="9" width="8.140625" style="14" bestFit="1" customWidth="1"/>
    <col min="10" max="10" width="7.140625" style="2" customWidth="1"/>
    <col min="11" max="11" width="15.85546875" style="11" customWidth="1"/>
    <col min="12" max="12" width="1.7109375" style="11" customWidth="1"/>
    <col min="13" max="13" width="6.7109375" style="11" customWidth="1"/>
    <col min="14" max="15" width="7.85546875" style="50" customWidth="1"/>
    <col min="16" max="16" width="40.7109375" style="4" customWidth="1"/>
    <col min="17" max="17" width="45.7109375" style="4" customWidth="1"/>
    <col min="18" max="633" width="9.140625" style="17"/>
  </cols>
  <sheetData>
    <row r="1" spans="1:633" ht="15.75" x14ac:dyDescent="0.25">
      <c r="A1" s="30">
        <v>32</v>
      </c>
      <c r="B1" s="5" t="s">
        <v>88</v>
      </c>
      <c r="C1" s="5"/>
      <c r="D1" s="82"/>
      <c r="G1" s="18"/>
      <c r="H1" s="18"/>
      <c r="I1" s="12"/>
      <c r="J1" s="6"/>
      <c r="K1" s="10"/>
      <c r="L1" s="10"/>
      <c r="M1" s="10"/>
      <c r="N1" s="48"/>
      <c r="O1" s="48"/>
      <c r="P1" s="83" t="s">
        <v>58</v>
      </c>
      <c r="Q1" s="84" t="s">
        <v>132</v>
      </c>
    </row>
    <row r="2" spans="1:633" x14ac:dyDescent="0.25">
      <c r="A2" s="31"/>
      <c r="C2" s="9" t="s">
        <v>2</v>
      </c>
      <c r="D2" s="85" t="s">
        <v>98</v>
      </c>
      <c r="E2" s="35"/>
      <c r="G2" s="19"/>
      <c r="H2" s="19"/>
      <c r="I2" s="13"/>
      <c r="J2" s="7"/>
      <c r="K2" s="16"/>
      <c r="L2" s="16"/>
      <c r="M2" s="16"/>
      <c r="N2" s="49"/>
      <c r="O2" s="49"/>
      <c r="P2" s="83" t="s">
        <v>59</v>
      </c>
      <c r="Q2" s="86" t="s">
        <v>133</v>
      </c>
    </row>
    <row r="3" spans="1:633" x14ac:dyDescent="0.25">
      <c r="A3" s="32"/>
      <c r="C3" s="87" t="s">
        <v>60</v>
      </c>
      <c r="D3" s="88" t="s">
        <v>99</v>
      </c>
      <c r="Q3" s="8"/>
    </row>
    <row r="4" spans="1:633" s="96" customFormat="1" thickBot="1" x14ac:dyDescent="0.3">
      <c r="A4" s="89"/>
      <c r="B4" s="90"/>
      <c r="C4" s="90"/>
      <c r="D4" s="91"/>
      <c r="E4" s="92"/>
      <c r="F4" s="92"/>
      <c r="G4" s="92"/>
      <c r="H4" s="92"/>
      <c r="I4" s="90"/>
      <c r="J4" s="90"/>
      <c r="K4" s="92"/>
      <c r="L4" s="92"/>
      <c r="M4" s="92"/>
      <c r="N4" s="93"/>
      <c r="O4" s="93"/>
      <c r="P4" s="94"/>
      <c r="Q4" s="95"/>
    </row>
    <row r="5" spans="1:633" ht="18" customHeight="1" thickBot="1" x14ac:dyDescent="0.3">
      <c r="A5" s="32"/>
      <c r="D5" s="3"/>
      <c r="J5" s="97" t="s">
        <v>61</v>
      </c>
      <c r="N5" s="51" t="s">
        <v>0</v>
      </c>
      <c r="O5" s="51" t="s">
        <v>1</v>
      </c>
      <c r="Q5" s="98" t="s">
        <v>62</v>
      </c>
    </row>
    <row r="6" spans="1:633" ht="18" customHeight="1" thickBot="1" x14ac:dyDescent="0.3">
      <c r="A6" s="32"/>
      <c r="D6" s="3"/>
      <c r="J6" s="99">
        <f>COUNTIF(J9:J77,"yes")</f>
        <v>46</v>
      </c>
      <c r="M6" s="100" t="s">
        <v>4</v>
      </c>
      <c r="N6" s="101">
        <f>SUM(N7:N8)</f>
        <v>66</v>
      </c>
      <c r="O6" s="101">
        <f>SUM(O7:O8)</f>
        <v>66</v>
      </c>
      <c r="Q6" s="98" t="s">
        <v>63</v>
      </c>
    </row>
    <row r="7" spans="1:633" s="116" customFormat="1" ht="27" x14ac:dyDescent="0.2">
      <c r="A7" s="102" t="s">
        <v>64</v>
      </c>
      <c r="B7" s="103" t="s">
        <v>65</v>
      </c>
      <c r="C7" s="103" t="s">
        <v>66</v>
      </c>
      <c r="D7" s="104" t="s">
        <v>67</v>
      </c>
      <c r="E7" s="105" t="s">
        <v>68</v>
      </c>
      <c r="F7" s="106" t="s">
        <v>5</v>
      </c>
      <c r="G7" s="107" t="s">
        <v>69</v>
      </c>
      <c r="H7" s="107" t="s">
        <v>70</v>
      </c>
      <c r="I7" s="108" t="s">
        <v>71</v>
      </c>
      <c r="J7" s="103" t="s">
        <v>6</v>
      </c>
      <c r="K7" s="109" t="s">
        <v>72</v>
      </c>
      <c r="L7" s="110"/>
      <c r="M7" s="111" t="s">
        <v>73</v>
      </c>
      <c r="N7" s="112">
        <f>COUNTIF(N9:N77,"1")</f>
        <v>32</v>
      </c>
      <c r="O7" s="112">
        <f>COUNTIF(O9:O77,"1")</f>
        <v>32</v>
      </c>
      <c r="P7" s="113" t="s">
        <v>3</v>
      </c>
      <c r="Q7" s="114" t="s">
        <v>74</v>
      </c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</row>
    <row r="8" spans="1:633" s="116" customFormat="1" ht="27.75" thickBot="1" x14ac:dyDescent="0.25">
      <c r="A8" s="117" t="s">
        <v>75</v>
      </c>
      <c r="B8" s="118" t="s">
        <v>76</v>
      </c>
      <c r="C8" s="118" t="s">
        <v>77</v>
      </c>
      <c r="D8" s="119" t="s">
        <v>78</v>
      </c>
      <c r="E8" s="120" t="s">
        <v>68</v>
      </c>
      <c r="F8" s="121" t="s">
        <v>79</v>
      </c>
      <c r="G8" s="122" t="s">
        <v>80</v>
      </c>
      <c r="H8" s="122" t="s">
        <v>81</v>
      </c>
      <c r="I8" s="123" t="s">
        <v>82</v>
      </c>
      <c r="J8" s="118" t="s">
        <v>83</v>
      </c>
      <c r="K8" s="124" t="s">
        <v>84</v>
      </c>
      <c r="L8" s="110"/>
      <c r="M8" s="125" t="s">
        <v>85</v>
      </c>
      <c r="N8" s="126">
        <f>COUNTIF(N9:N77,"2")</f>
        <v>34</v>
      </c>
      <c r="O8" s="126">
        <f>COUNTIF(O9:O77,"2")</f>
        <v>34</v>
      </c>
      <c r="P8" s="127" t="s">
        <v>86</v>
      </c>
      <c r="Q8" s="128" t="s">
        <v>87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</row>
    <row r="9" spans="1:633" s="131" customFormat="1" ht="25.5" customHeight="1" x14ac:dyDescent="0.2">
      <c r="A9" s="21">
        <v>453</v>
      </c>
      <c r="B9" s="21" t="s">
        <v>7</v>
      </c>
      <c r="C9" s="21" t="s">
        <v>7</v>
      </c>
      <c r="D9" s="37" t="s">
        <v>53</v>
      </c>
      <c r="E9" s="55" t="s">
        <v>43</v>
      </c>
      <c r="F9" s="38" t="s">
        <v>54</v>
      </c>
      <c r="G9" s="39">
        <v>42826</v>
      </c>
      <c r="H9" s="39">
        <v>42826</v>
      </c>
      <c r="I9" s="40">
        <v>45382</v>
      </c>
      <c r="J9" s="40" t="s">
        <v>47</v>
      </c>
      <c r="K9" s="41">
        <v>45170</v>
      </c>
      <c r="L9" s="60"/>
      <c r="M9" s="129"/>
      <c r="N9" s="134">
        <v>1</v>
      </c>
      <c r="O9" s="134">
        <v>1</v>
      </c>
      <c r="P9" s="42"/>
      <c r="Q9" s="130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</row>
    <row r="10" spans="1:633" s="62" customFormat="1" ht="25.5" customHeight="1" x14ac:dyDescent="0.2">
      <c r="A10" s="21">
        <v>454</v>
      </c>
      <c r="B10" s="21" t="s">
        <v>7</v>
      </c>
      <c r="C10" s="21" t="s">
        <v>7</v>
      </c>
      <c r="D10" s="37" t="s">
        <v>17</v>
      </c>
      <c r="E10" s="55" t="s">
        <v>43</v>
      </c>
      <c r="F10" s="38" t="s">
        <v>49</v>
      </c>
      <c r="G10" s="39">
        <v>42278</v>
      </c>
      <c r="H10" s="39">
        <v>42278</v>
      </c>
      <c r="I10" s="40">
        <v>44834</v>
      </c>
      <c r="J10" s="40" t="s">
        <v>47</v>
      </c>
      <c r="K10" s="41">
        <v>44652</v>
      </c>
      <c r="L10" s="60"/>
      <c r="M10" s="60"/>
      <c r="N10" s="135">
        <v>1</v>
      </c>
      <c r="O10" s="135">
        <v>1</v>
      </c>
      <c r="P10" s="42"/>
      <c r="Q10" s="61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</row>
    <row r="11" spans="1:633" s="62" customFormat="1" ht="25.5" customHeight="1" x14ac:dyDescent="0.2">
      <c r="A11" s="21">
        <v>455</v>
      </c>
      <c r="B11" s="21" t="s">
        <v>7</v>
      </c>
      <c r="C11" s="21" t="s">
        <v>7</v>
      </c>
      <c r="D11" s="37" t="s">
        <v>50</v>
      </c>
      <c r="E11" s="55" t="s">
        <v>43</v>
      </c>
      <c r="F11" s="38" t="s">
        <v>49</v>
      </c>
      <c r="G11" s="39">
        <v>42278</v>
      </c>
      <c r="H11" s="39">
        <v>42278</v>
      </c>
      <c r="I11" s="40">
        <v>44834</v>
      </c>
      <c r="J11" s="40" t="s">
        <v>47</v>
      </c>
      <c r="K11" s="41">
        <v>44652</v>
      </c>
      <c r="L11" s="60"/>
      <c r="M11" s="60"/>
      <c r="N11" s="135">
        <v>1</v>
      </c>
      <c r="O11" s="135">
        <v>1</v>
      </c>
      <c r="P11" s="42"/>
      <c r="Q11" s="61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</row>
    <row r="12" spans="1:633" s="62" customFormat="1" ht="25.5" customHeight="1" x14ac:dyDescent="0.2">
      <c r="A12" s="21">
        <v>456</v>
      </c>
      <c r="B12" s="21" t="s">
        <v>7</v>
      </c>
      <c r="C12" s="21" t="s">
        <v>7</v>
      </c>
      <c r="D12" s="22" t="s">
        <v>94</v>
      </c>
      <c r="E12" s="36" t="s">
        <v>43</v>
      </c>
      <c r="F12" s="23" t="s">
        <v>90</v>
      </c>
      <c r="G12" s="44">
        <v>43132</v>
      </c>
      <c r="H12" s="44">
        <v>43132</v>
      </c>
      <c r="I12" s="24">
        <v>45688</v>
      </c>
      <c r="J12" s="24" t="s">
        <v>47</v>
      </c>
      <c r="K12" s="26">
        <v>45383</v>
      </c>
      <c r="L12" s="60"/>
      <c r="M12" s="60"/>
      <c r="N12" s="135">
        <v>1</v>
      </c>
      <c r="O12" s="135">
        <v>1</v>
      </c>
      <c r="P12" s="28"/>
      <c r="Q12" s="61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</row>
    <row r="13" spans="1:633" s="133" customFormat="1" ht="25.5" customHeight="1" x14ac:dyDescent="0.2">
      <c r="A13" s="21">
        <v>457</v>
      </c>
      <c r="B13" s="21" t="s">
        <v>7</v>
      </c>
      <c r="C13" s="21" t="s">
        <v>7</v>
      </c>
      <c r="D13" s="22" t="s">
        <v>9</v>
      </c>
      <c r="E13" s="36" t="s">
        <v>44</v>
      </c>
      <c r="F13" s="23" t="s">
        <v>54</v>
      </c>
      <c r="G13" s="44">
        <v>42887</v>
      </c>
      <c r="H13" s="44">
        <v>42887</v>
      </c>
      <c r="I13" s="24">
        <v>45443</v>
      </c>
      <c r="J13" s="24" t="s">
        <v>47</v>
      </c>
      <c r="K13" s="25" t="s">
        <v>13</v>
      </c>
      <c r="L13" s="60"/>
      <c r="M13" s="60"/>
      <c r="N13" s="135">
        <v>1</v>
      </c>
      <c r="O13" s="135">
        <v>1</v>
      </c>
      <c r="P13" s="28" t="s">
        <v>42</v>
      </c>
      <c r="Q13" s="132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</row>
    <row r="14" spans="1:633" s="47" customFormat="1" ht="25.5" customHeight="1" x14ac:dyDescent="0.25">
      <c r="A14" s="21">
        <v>458</v>
      </c>
      <c r="B14" s="21" t="s">
        <v>7</v>
      </c>
      <c r="C14" s="21" t="s">
        <v>7</v>
      </c>
      <c r="D14" s="22" t="s">
        <v>10</v>
      </c>
      <c r="E14" s="36" t="s">
        <v>43</v>
      </c>
      <c r="F14" s="23" t="s">
        <v>11</v>
      </c>
      <c r="G14" s="44">
        <v>41548</v>
      </c>
      <c r="H14" s="44">
        <v>41548</v>
      </c>
      <c r="I14" s="77">
        <v>44286</v>
      </c>
      <c r="J14" s="24" t="s">
        <v>47</v>
      </c>
      <c r="K14" s="26">
        <v>44136</v>
      </c>
      <c r="L14" s="45"/>
      <c r="M14" s="45"/>
      <c r="N14" s="136">
        <v>1</v>
      </c>
      <c r="O14" s="136">
        <v>1</v>
      </c>
      <c r="P14" s="29"/>
      <c r="Q14" s="46"/>
    </row>
    <row r="15" spans="1:633" s="47" customFormat="1" ht="25.5" customHeight="1" x14ac:dyDescent="0.25">
      <c r="A15" s="21">
        <v>459</v>
      </c>
      <c r="B15" s="21" t="s">
        <v>7</v>
      </c>
      <c r="C15" s="21" t="s">
        <v>7</v>
      </c>
      <c r="D15" s="37" t="s">
        <v>100</v>
      </c>
      <c r="E15" s="55" t="s">
        <v>43</v>
      </c>
      <c r="F15" s="38" t="s">
        <v>101</v>
      </c>
      <c r="G15" s="39">
        <v>43374</v>
      </c>
      <c r="H15" s="39">
        <v>43374</v>
      </c>
      <c r="I15" s="40">
        <v>45930</v>
      </c>
      <c r="J15" s="40" t="s">
        <v>47</v>
      </c>
      <c r="K15" s="41">
        <v>45748</v>
      </c>
      <c r="L15" s="63"/>
      <c r="M15" s="63"/>
      <c r="N15" s="137">
        <v>1</v>
      </c>
      <c r="O15" s="137">
        <v>1</v>
      </c>
      <c r="P15" s="42"/>
      <c r="Q15" s="46"/>
    </row>
    <row r="16" spans="1:633" s="80" customFormat="1" ht="25.5" customHeight="1" x14ac:dyDescent="0.25">
      <c r="A16" s="66">
        <v>460</v>
      </c>
      <c r="B16" s="66" t="s">
        <v>7</v>
      </c>
      <c r="C16" s="66" t="s">
        <v>7</v>
      </c>
      <c r="D16" s="67" t="s">
        <v>93</v>
      </c>
      <c r="E16" s="68" t="s">
        <v>43</v>
      </c>
      <c r="F16" s="69" t="s">
        <v>130</v>
      </c>
      <c r="G16" s="70">
        <v>44013</v>
      </c>
      <c r="H16" s="70"/>
      <c r="I16" s="71"/>
      <c r="J16" s="71"/>
      <c r="K16" s="72"/>
      <c r="L16" s="81"/>
      <c r="M16" s="188"/>
      <c r="N16" s="139">
        <v>1</v>
      </c>
      <c r="O16" s="139">
        <v>1</v>
      </c>
      <c r="P16" s="53"/>
      <c r="Q16" s="79"/>
    </row>
    <row r="17" spans="1:17" s="80" customFormat="1" ht="25.5" customHeight="1" x14ac:dyDescent="0.25">
      <c r="A17" s="21">
        <v>461</v>
      </c>
      <c r="B17" s="21" t="s">
        <v>7</v>
      </c>
      <c r="C17" s="54" t="s">
        <v>7</v>
      </c>
      <c r="D17" s="37" t="s">
        <v>115</v>
      </c>
      <c r="E17" s="55" t="s">
        <v>43</v>
      </c>
      <c r="F17" s="38" t="s">
        <v>114</v>
      </c>
      <c r="G17" s="39">
        <v>43586</v>
      </c>
      <c r="H17" s="39">
        <v>43586</v>
      </c>
      <c r="I17" s="40">
        <v>46142</v>
      </c>
      <c r="J17" s="40" t="s">
        <v>47</v>
      </c>
      <c r="K17" s="41">
        <v>45992</v>
      </c>
      <c r="L17" s="155"/>
      <c r="M17" s="155"/>
      <c r="N17" s="137">
        <v>1</v>
      </c>
      <c r="O17" s="137">
        <v>1</v>
      </c>
      <c r="P17" s="156"/>
      <c r="Q17" s="79"/>
    </row>
    <row r="18" spans="1:17" s="47" customFormat="1" ht="25.5" customHeight="1" x14ac:dyDescent="0.25">
      <c r="A18" s="21">
        <v>463</v>
      </c>
      <c r="B18" s="21" t="s">
        <v>7</v>
      </c>
      <c r="C18" s="21" t="s">
        <v>7</v>
      </c>
      <c r="D18" s="22" t="s">
        <v>125</v>
      </c>
      <c r="E18" s="36" t="s">
        <v>43</v>
      </c>
      <c r="F18" s="23" t="s">
        <v>126</v>
      </c>
      <c r="G18" s="44">
        <v>43739</v>
      </c>
      <c r="H18" s="44">
        <v>43739</v>
      </c>
      <c r="I18" s="24">
        <v>46295</v>
      </c>
      <c r="J18" s="24" t="s">
        <v>47</v>
      </c>
      <c r="K18" s="26">
        <v>46113</v>
      </c>
      <c r="L18" s="157"/>
      <c r="M18" s="157"/>
      <c r="N18" s="136">
        <v>1</v>
      </c>
      <c r="O18" s="136">
        <v>1</v>
      </c>
      <c r="P18" s="158"/>
      <c r="Q18" s="46"/>
    </row>
    <row r="19" spans="1:17" s="47" customFormat="1" ht="25.5" customHeight="1" x14ac:dyDescent="0.25">
      <c r="A19" s="21">
        <v>465</v>
      </c>
      <c r="B19" s="21" t="s">
        <v>7</v>
      </c>
      <c r="C19" s="21" t="s">
        <v>7</v>
      </c>
      <c r="D19" s="193"/>
      <c r="E19" s="36"/>
      <c r="F19" s="23"/>
      <c r="G19" s="44"/>
      <c r="H19" s="44"/>
      <c r="I19" s="24"/>
      <c r="J19" s="24"/>
      <c r="K19" s="26"/>
      <c r="L19" s="45"/>
      <c r="M19" s="189"/>
      <c r="N19" s="136">
        <v>1</v>
      </c>
      <c r="O19" s="136">
        <v>1</v>
      </c>
      <c r="P19" s="28"/>
      <c r="Q19" s="46"/>
    </row>
    <row r="20" spans="1:17" s="47" customFormat="1" ht="25.5" customHeight="1" x14ac:dyDescent="0.25">
      <c r="A20" s="21">
        <v>467</v>
      </c>
      <c r="B20" s="21" t="s">
        <v>7</v>
      </c>
      <c r="C20" s="21" t="s">
        <v>7</v>
      </c>
      <c r="D20" s="22"/>
      <c r="E20" s="36"/>
      <c r="F20" s="23"/>
      <c r="G20" s="44"/>
      <c r="H20" s="44"/>
      <c r="I20" s="24"/>
      <c r="J20" s="24"/>
      <c r="K20" s="26"/>
      <c r="L20" s="45"/>
      <c r="M20" s="45"/>
      <c r="N20" s="136">
        <v>1</v>
      </c>
      <c r="O20" s="136">
        <v>1</v>
      </c>
      <c r="P20" s="28"/>
      <c r="Q20" s="46"/>
    </row>
    <row r="21" spans="1:17" s="47" customFormat="1" ht="25.5" customHeight="1" x14ac:dyDescent="0.25">
      <c r="A21" s="21">
        <v>452</v>
      </c>
      <c r="B21" s="21" t="s">
        <v>7</v>
      </c>
      <c r="C21" s="21" t="s">
        <v>7</v>
      </c>
      <c r="D21" s="193" t="s">
        <v>134</v>
      </c>
      <c r="E21" s="36"/>
      <c r="F21" s="23"/>
      <c r="G21" s="44"/>
      <c r="H21" s="44"/>
      <c r="I21" s="24"/>
      <c r="J21" s="24"/>
      <c r="K21" s="26"/>
      <c r="L21" s="45"/>
      <c r="M21" s="45"/>
      <c r="N21" s="136">
        <v>1</v>
      </c>
      <c r="O21" s="136">
        <v>1</v>
      </c>
      <c r="P21" s="28"/>
      <c r="Q21" s="46"/>
    </row>
    <row r="22" spans="1:17" s="47" customFormat="1" ht="25.5" customHeight="1" x14ac:dyDescent="0.25">
      <c r="A22" s="21">
        <v>470</v>
      </c>
      <c r="B22" s="21" t="s">
        <v>7</v>
      </c>
      <c r="C22" s="21" t="s">
        <v>7</v>
      </c>
      <c r="D22" s="22" t="s">
        <v>89</v>
      </c>
      <c r="E22" s="36" t="s">
        <v>43</v>
      </c>
      <c r="F22" s="23" t="s">
        <v>90</v>
      </c>
      <c r="G22" s="44">
        <v>43101</v>
      </c>
      <c r="H22" s="44">
        <v>43101</v>
      </c>
      <c r="I22" s="24">
        <v>44926</v>
      </c>
      <c r="J22" s="24" t="s">
        <v>47</v>
      </c>
      <c r="K22" s="26">
        <v>44652</v>
      </c>
      <c r="L22" s="45"/>
      <c r="M22" s="45"/>
      <c r="N22" s="136">
        <v>2</v>
      </c>
      <c r="O22" s="136">
        <v>2</v>
      </c>
      <c r="P22" s="28"/>
      <c r="Q22" s="46"/>
    </row>
    <row r="23" spans="1:17" s="47" customFormat="1" ht="25.5" customHeight="1" x14ac:dyDescent="0.25">
      <c r="A23" s="66">
        <v>471</v>
      </c>
      <c r="B23" s="66" t="s">
        <v>7</v>
      </c>
      <c r="C23" s="66" t="s">
        <v>7</v>
      </c>
      <c r="D23" s="73" t="s">
        <v>93</v>
      </c>
      <c r="E23" s="74" t="s">
        <v>43</v>
      </c>
      <c r="F23" s="75" t="s">
        <v>130</v>
      </c>
      <c r="G23" s="76">
        <v>43922</v>
      </c>
      <c r="H23" s="76"/>
      <c r="I23" s="77"/>
      <c r="J23" s="77"/>
      <c r="K23" s="27"/>
      <c r="L23" s="78"/>
      <c r="M23" s="78"/>
      <c r="N23" s="138">
        <v>2</v>
      </c>
      <c r="O23" s="138">
        <v>2</v>
      </c>
      <c r="P23" s="29"/>
      <c r="Q23" s="46"/>
    </row>
    <row r="24" spans="1:17" s="47" customFormat="1" ht="25.5" customHeight="1" x14ac:dyDescent="0.25">
      <c r="A24" s="66">
        <v>472</v>
      </c>
      <c r="B24" s="66" t="s">
        <v>7</v>
      </c>
      <c r="C24" s="66" t="s">
        <v>7</v>
      </c>
      <c r="D24" s="73" t="s">
        <v>14</v>
      </c>
      <c r="E24" s="74" t="s">
        <v>43</v>
      </c>
      <c r="F24" s="75" t="s">
        <v>12</v>
      </c>
      <c r="G24" s="76">
        <v>42095</v>
      </c>
      <c r="H24" s="76">
        <v>42095</v>
      </c>
      <c r="I24" s="77">
        <v>43921</v>
      </c>
      <c r="J24" s="77" t="s">
        <v>47</v>
      </c>
      <c r="K24" s="27">
        <v>43739</v>
      </c>
      <c r="L24" s="78"/>
      <c r="M24" s="78"/>
      <c r="N24" s="138">
        <v>2</v>
      </c>
      <c r="O24" s="138">
        <v>2</v>
      </c>
      <c r="P24" s="29" t="s">
        <v>136</v>
      </c>
      <c r="Q24" s="46"/>
    </row>
    <row r="25" spans="1:17" s="47" customFormat="1" ht="25.5" customHeight="1" x14ac:dyDescent="0.25">
      <c r="A25" s="21">
        <v>473</v>
      </c>
      <c r="B25" s="21" t="s">
        <v>7</v>
      </c>
      <c r="C25" s="21" t="s">
        <v>21</v>
      </c>
      <c r="D25" s="52" t="s">
        <v>91</v>
      </c>
      <c r="E25" s="56"/>
      <c r="F25" s="23"/>
      <c r="G25" s="44"/>
      <c r="H25" s="44"/>
      <c r="I25" s="24"/>
      <c r="J25" s="24"/>
      <c r="K25" s="25"/>
      <c r="L25" s="45"/>
      <c r="M25" s="45"/>
      <c r="N25" s="136">
        <v>2</v>
      </c>
      <c r="O25" s="136" t="s">
        <v>48</v>
      </c>
      <c r="P25" s="28"/>
      <c r="Q25" s="46"/>
    </row>
    <row r="26" spans="1:17" s="47" customFormat="1" ht="25.5" customHeight="1" x14ac:dyDescent="0.25">
      <c r="A26" s="21">
        <v>474</v>
      </c>
      <c r="B26" s="21" t="s">
        <v>7</v>
      </c>
      <c r="C26" s="21" t="s">
        <v>21</v>
      </c>
      <c r="D26" s="193" t="s">
        <v>135</v>
      </c>
      <c r="E26" s="36"/>
      <c r="F26" s="23"/>
      <c r="G26" s="44"/>
      <c r="H26" s="44"/>
      <c r="I26" s="24"/>
      <c r="J26" s="24"/>
      <c r="K26" s="26"/>
      <c r="L26" s="157"/>
      <c r="M26" s="157"/>
      <c r="N26" s="136">
        <v>2</v>
      </c>
      <c r="O26" s="136">
        <v>2</v>
      </c>
      <c r="P26" s="158"/>
      <c r="Q26" s="46"/>
    </row>
    <row r="27" spans="1:17" s="80" customFormat="1" ht="25.5" customHeight="1" x14ac:dyDescent="0.25">
      <c r="A27" s="21">
        <v>476</v>
      </c>
      <c r="B27" s="21" t="s">
        <v>7</v>
      </c>
      <c r="C27" s="21" t="s">
        <v>7</v>
      </c>
      <c r="D27" s="22" t="s">
        <v>15</v>
      </c>
      <c r="E27" s="36" t="s">
        <v>44</v>
      </c>
      <c r="F27" s="23" t="s">
        <v>114</v>
      </c>
      <c r="G27" s="44">
        <v>43586</v>
      </c>
      <c r="H27" s="44">
        <v>43586</v>
      </c>
      <c r="I27" s="77">
        <v>45504</v>
      </c>
      <c r="J27" s="24" t="s">
        <v>47</v>
      </c>
      <c r="K27" s="25" t="s">
        <v>13</v>
      </c>
      <c r="L27" s="157"/>
      <c r="M27" s="157"/>
      <c r="N27" s="136">
        <v>2</v>
      </c>
      <c r="O27" s="136">
        <v>2</v>
      </c>
      <c r="P27" s="28" t="s">
        <v>42</v>
      </c>
      <c r="Q27" s="79"/>
    </row>
    <row r="28" spans="1:17" s="47" customFormat="1" ht="25.5" customHeight="1" x14ac:dyDescent="0.25">
      <c r="A28" s="21">
        <v>477</v>
      </c>
      <c r="B28" s="21" t="s">
        <v>7</v>
      </c>
      <c r="C28" s="21" t="s">
        <v>7</v>
      </c>
      <c r="D28" s="36"/>
      <c r="E28" s="36"/>
      <c r="F28" s="23"/>
      <c r="G28" s="44"/>
      <c r="H28" s="44"/>
      <c r="I28" s="24"/>
      <c r="J28" s="24"/>
      <c r="K28" s="25"/>
      <c r="L28" s="45"/>
      <c r="M28" s="45"/>
      <c r="N28" s="136">
        <v>2</v>
      </c>
      <c r="O28" s="136">
        <v>1</v>
      </c>
      <c r="P28" s="28"/>
      <c r="Q28" s="46"/>
    </row>
    <row r="29" spans="1:17" s="47" customFormat="1" ht="25.5" customHeight="1" x14ac:dyDescent="0.25">
      <c r="A29" s="21">
        <v>478</v>
      </c>
      <c r="B29" s="21" t="s">
        <v>7</v>
      </c>
      <c r="C29" s="21" t="s">
        <v>7</v>
      </c>
      <c r="D29" s="52" t="s">
        <v>91</v>
      </c>
      <c r="E29" s="56"/>
      <c r="F29" s="23"/>
      <c r="G29" s="44">
        <v>0</v>
      </c>
      <c r="H29" s="44">
        <v>0</v>
      </c>
      <c r="I29" s="24">
        <v>0</v>
      </c>
      <c r="J29" s="24" t="s">
        <v>16</v>
      </c>
      <c r="K29" s="26"/>
      <c r="L29" s="45"/>
      <c r="M29" s="45"/>
      <c r="N29" s="136">
        <v>2</v>
      </c>
      <c r="O29" s="136" t="s">
        <v>48</v>
      </c>
      <c r="P29" s="28"/>
      <c r="Q29" s="46"/>
    </row>
    <row r="30" spans="1:17" s="47" customFormat="1" ht="25.5" customHeight="1" x14ac:dyDescent="0.25">
      <c r="A30" s="21">
        <v>479</v>
      </c>
      <c r="B30" s="21" t="s">
        <v>7</v>
      </c>
      <c r="C30" s="21" t="s">
        <v>7</v>
      </c>
      <c r="D30" s="37" t="s">
        <v>116</v>
      </c>
      <c r="E30" s="55" t="s">
        <v>43</v>
      </c>
      <c r="F30" s="38" t="s">
        <v>114</v>
      </c>
      <c r="G30" s="39">
        <v>43556</v>
      </c>
      <c r="H30" s="39">
        <v>43586</v>
      </c>
      <c r="I30" s="40">
        <v>45412</v>
      </c>
      <c r="J30" s="40" t="s">
        <v>47</v>
      </c>
      <c r="K30" s="41">
        <v>45261</v>
      </c>
      <c r="L30" s="63"/>
      <c r="M30" s="63"/>
      <c r="N30" s="137">
        <v>2</v>
      </c>
      <c r="O30" s="137">
        <v>2</v>
      </c>
      <c r="P30" s="42"/>
      <c r="Q30" s="46"/>
    </row>
    <row r="31" spans="1:17" s="47" customFormat="1" ht="25.5" customHeight="1" x14ac:dyDescent="0.25">
      <c r="A31" s="176">
        <v>480</v>
      </c>
      <c r="B31" s="21" t="s">
        <v>7</v>
      </c>
      <c r="C31" s="21" t="s">
        <v>7</v>
      </c>
      <c r="D31" s="22" t="s">
        <v>18</v>
      </c>
      <c r="E31" s="36" t="s">
        <v>44</v>
      </c>
      <c r="F31" s="23" t="s">
        <v>126</v>
      </c>
      <c r="G31" s="44">
        <v>43739</v>
      </c>
      <c r="H31" s="44">
        <v>43739</v>
      </c>
      <c r="I31" s="24">
        <v>45565</v>
      </c>
      <c r="J31" s="24" t="s">
        <v>47</v>
      </c>
      <c r="K31" s="25" t="s">
        <v>13</v>
      </c>
      <c r="L31" s="157"/>
      <c r="M31" s="157"/>
      <c r="N31" s="136">
        <v>2</v>
      </c>
      <c r="O31" s="136">
        <v>2</v>
      </c>
      <c r="P31" s="28" t="s">
        <v>42</v>
      </c>
      <c r="Q31" s="46"/>
    </row>
    <row r="32" spans="1:17" s="47" customFormat="1" ht="25.5" customHeight="1" x14ac:dyDescent="0.25">
      <c r="A32" s="21">
        <v>481</v>
      </c>
      <c r="B32" s="65" t="s">
        <v>7</v>
      </c>
      <c r="C32" s="65" t="s">
        <v>7</v>
      </c>
      <c r="D32" s="22" t="s">
        <v>127</v>
      </c>
      <c r="E32" s="36" t="s">
        <v>43</v>
      </c>
      <c r="F32" s="23" t="s">
        <v>126</v>
      </c>
      <c r="G32" s="44">
        <v>43739</v>
      </c>
      <c r="H32" s="44">
        <v>43862</v>
      </c>
      <c r="I32" s="24">
        <v>45688</v>
      </c>
      <c r="J32" s="24" t="s">
        <v>47</v>
      </c>
      <c r="K32" s="26" t="s">
        <v>131</v>
      </c>
      <c r="L32" s="171"/>
      <c r="M32" s="187"/>
      <c r="N32" s="172">
        <v>2</v>
      </c>
      <c r="O32" s="172">
        <v>2</v>
      </c>
      <c r="P32" s="158"/>
      <c r="Q32" s="46"/>
    </row>
    <row r="33" spans="1:17" s="47" customFormat="1" ht="25.5" customHeight="1" x14ac:dyDescent="0.25">
      <c r="A33" s="140">
        <v>482</v>
      </c>
      <c r="B33" s="21" t="s">
        <v>7</v>
      </c>
      <c r="C33" s="21" t="s">
        <v>7</v>
      </c>
      <c r="D33" s="22" t="s">
        <v>102</v>
      </c>
      <c r="E33" s="36" t="s">
        <v>43</v>
      </c>
      <c r="F33" s="23" t="s">
        <v>95</v>
      </c>
      <c r="G33" s="44">
        <v>43191</v>
      </c>
      <c r="H33" s="44">
        <v>43191</v>
      </c>
      <c r="I33" s="24">
        <v>45016</v>
      </c>
      <c r="J33" s="24" t="s">
        <v>47</v>
      </c>
      <c r="K33" s="26">
        <v>44805</v>
      </c>
      <c r="L33" s="45"/>
      <c r="M33" s="45"/>
      <c r="N33" s="136">
        <v>2</v>
      </c>
      <c r="O33" s="136">
        <v>2</v>
      </c>
      <c r="P33" s="28"/>
      <c r="Q33" s="46"/>
    </row>
    <row r="34" spans="1:17" s="47" customFormat="1" ht="25.5" customHeight="1" x14ac:dyDescent="0.25">
      <c r="A34" s="21">
        <v>483</v>
      </c>
      <c r="B34" s="21" t="s">
        <v>7</v>
      </c>
      <c r="C34" s="21" t="s">
        <v>7</v>
      </c>
      <c r="D34" s="22" t="s">
        <v>103</v>
      </c>
      <c r="E34" s="36" t="s">
        <v>43</v>
      </c>
      <c r="F34" s="23" t="s">
        <v>101</v>
      </c>
      <c r="G34" s="44">
        <v>43374</v>
      </c>
      <c r="H34" s="44">
        <v>43374</v>
      </c>
      <c r="I34" s="24">
        <v>45199</v>
      </c>
      <c r="J34" s="24" t="s">
        <v>47</v>
      </c>
      <c r="K34" s="26">
        <v>45017</v>
      </c>
      <c r="L34" s="45"/>
      <c r="M34" s="45"/>
      <c r="N34" s="136">
        <v>2</v>
      </c>
      <c r="O34" s="136">
        <v>2</v>
      </c>
      <c r="P34" s="28"/>
      <c r="Q34" s="46"/>
    </row>
    <row r="35" spans="1:17" s="47" customFormat="1" ht="25.5" customHeight="1" x14ac:dyDescent="0.25">
      <c r="A35" s="21">
        <v>484</v>
      </c>
      <c r="B35" s="21" t="s">
        <v>7</v>
      </c>
      <c r="C35" s="21" t="s">
        <v>21</v>
      </c>
      <c r="D35" s="22" t="s">
        <v>20</v>
      </c>
      <c r="E35" s="36" t="s">
        <v>45</v>
      </c>
      <c r="F35" s="23" t="s">
        <v>11</v>
      </c>
      <c r="G35" s="44">
        <v>41548</v>
      </c>
      <c r="H35" s="44">
        <v>41548</v>
      </c>
      <c r="I35" s="24">
        <v>44104</v>
      </c>
      <c r="J35" s="24" t="s">
        <v>47</v>
      </c>
      <c r="K35" s="26">
        <v>43983</v>
      </c>
      <c r="L35" s="45"/>
      <c r="M35" s="45"/>
      <c r="N35" s="136">
        <v>2</v>
      </c>
      <c r="O35" s="136">
        <v>1</v>
      </c>
      <c r="P35" s="28"/>
      <c r="Q35" s="46"/>
    </row>
    <row r="36" spans="1:17" s="47" customFormat="1" ht="25.5" customHeight="1" x14ac:dyDescent="0.25">
      <c r="A36" s="21">
        <v>464</v>
      </c>
      <c r="B36" s="21" t="s">
        <v>21</v>
      </c>
      <c r="C36" s="21" t="s">
        <v>21</v>
      </c>
      <c r="D36" s="22" t="s">
        <v>22</v>
      </c>
      <c r="E36" s="36" t="s">
        <v>44</v>
      </c>
      <c r="F36" s="23" t="s">
        <v>101</v>
      </c>
      <c r="G36" s="44">
        <v>43466</v>
      </c>
      <c r="H36" s="44">
        <v>43466</v>
      </c>
      <c r="I36" s="24">
        <v>46022</v>
      </c>
      <c r="J36" s="24" t="s">
        <v>47</v>
      </c>
      <c r="K36" s="25" t="s">
        <v>13</v>
      </c>
      <c r="L36" s="45"/>
      <c r="M36" s="45"/>
      <c r="N36" s="136">
        <v>1</v>
      </c>
      <c r="O36" s="136">
        <v>1</v>
      </c>
      <c r="P36" s="28" t="s">
        <v>42</v>
      </c>
      <c r="Q36" s="46"/>
    </row>
    <row r="37" spans="1:17" s="47" customFormat="1" ht="25.5" customHeight="1" x14ac:dyDescent="0.25">
      <c r="A37" s="21">
        <v>1193</v>
      </c>
      <c r="B37" s="21" t="s">
        <v>21</v>
      </c>
      <c r="C37" s="21" t="s">
        <v>21</v>
      </c>
      <c r="D37" s="22" t="s">
        <v>23</v>
      </c>
      <c r="E37" s="36" t="s">
        <v>44</v>
      </c>
      <c r="F37" s="23" t="s">
        <v>19</v>
      </c>
      <c r="G37" s="44">
        <v>42005</v>
      </c>
      <c r="H37" s="44">
        <v>42005</v>
      </c>
      <c r="I37" s="24">
        <v>44561</v>
      </c>
      <c r="J37" s="24" t="s">
        <v>47</v>
      </c>
      <c r="K37" s="25" t="s">
        <v>13</v>
      </c>
      <c r="L37" s="45"/>
      <c r="M37" s="45"/>
      <c r="N37" s="136">
        <v>1</v>
      </c>
      <c r="O37" s="136">
        <v>1</v>
      </c>
      <c r="P37" s="28" t="s">
        <v>97</v>
      </c>
      <c r="Q37" s="46"/>
    </row>
    <row r="38" spans="1:17" s="47" customFormat="1" ht="25.5" customHeight="1" x14ac:dyDescent="0.25">
      <c r="A38" s="21" t="s">
        <v>24</v>
      </c>
      <c r="B38" s="21" t="s">
        <v>21</v>
      </c>
      <c r="C38" s="21" t="s">
        <v>21</v>
      </c>
      <c r="D38" s="193" t="s">
        <v>135</v>
      </c>
      <c r="E38" s="36"/>
      <c r="F38" s="23"/>
      <c r="G38" s="44"/>
      <c r="H38" s="44"/>
      <c r="I38" s="24"/>
      <c r="J38" s="24"/>
      <c r="K38" s="25"/>
      <c r="L38" s="45"/>
      <c r="M38" s="45"/>
      <c r="N38" s="136">
        <v>1</v>
      </c>
      <c r="O38" s="136">
        <v>2</v>
      </c>
      <c r="P38" s="28" t="s">
        <v>42</v>
      </c>
      <c r="Q38" s="46"/>
    </row>
    <row r="39" spans="1:17" s="59" customFormat="1" ht="25.5" customHeight="1" x14ac:dyDescent="0.25">
      <c r="A39" s="21" t="s">
        <v>25</v>
      </c>
      <c r="B39" s="21" t="s">
        <v>21</v>
      </c>
      <c r="C39" s="21" t="s">
        <v>21</v>
      </c>
      <c r="D39" s="57" t="s">
        <v>26</v>
      </c>
      <c r="E39" s="58" t="s">
        <v>44</v>
      </c>
      <c r="F39" s="23" t="s">
        <v>12</v>
      </c>
      <c r="G39" s="44">
        <v>42186</v>
      </c>
      <c r="H39" s="44">
        <v>42186</v>
      </c>
      <c r="I39" s="24">
        <v>44012</v>
      </c>
      <c r="J39" s="24" t="s">
        <v>47</v>
      </c>
      <c r="K39" s="25" t="s">
        <v>13</v>
      </c>
      <c r="L39" s="45"/>
      <c r="M39" s="45"/>
      <c r="N39" s="136"/>
      <c r="O39" s="136">
        <v>2</v>
      </c>
      <c r="P39" s="28" t="s">
        <v>42</v>
      </c>
      <c r="Q39" s="46"/>
    </row>
    <row r="40" spans="1:17" s="47" customFormat="1" ht="25.5" customHeight="1" x14ac:dyDescent="0.25">
      <c r="A40" s="21">
        <v>1195</v>
      </c>
      <c r="B40" s="21" t="s">
        <v>21</v>
      </c>
      <c r="C40" s="21" t="s">
        <v>21</v>
      </c>
      <c r="D40" s="22" t="s">
        <v>55</v>
      </c>
      <c r="E40" s="36" t="s">
        <v>43</v>
      </c>
      <c r="F40" s="23" t="s">
        <v>54</v>
      </c>
      <c r="G40" s="44">
        <v>42826</v>
      </c>
      <c r="H40" s="44">
        <v>42826</v>
      </c>
      <c r="I40" s="24">
        <v>45382</v>
      </c>
      <c r="J40" s="24" t="s">
        <v>47</v>
      </c>
      <c r="K40" s="26">
        <v>45170</v>
      </c>
      <c r="L40" s="45"/>
      <c r="M40" s="45"/>
      <c r="N40" s="136">
        <v>1</v>
      </c>
      <c r="O40" s="136">
        <v>1</v>
      </c>
      <c r="P40" s="28"/>
      <c r="Q40" s="46"/>
    </row>
    <row r="41" spans="1:17" s="47" customFormat="1" ht="25.5" customHeight="1" x14ac:dyDescent="0.25">
      <c r="A41" s="21">
        <v>1196</v>
      </c>
      <c r="B41" s="21" t="s">
        <v>21</v>
      </c>
      <c r="C41" s="21" t="s">
        <v>21</v>
      </c>
      <c r="D41" s="37" t="s">
        <v>104</v>
      </c>
      <c r="E41" s="55" t="s">
        <v>43</v>
      </c>
      <c r="F41" s="38" t="s">
        <v>95</v>
      </c>
      <c r="G41" s="39">
        <v>43191</v>
      </c>
      <c r="H41" s="39">
        <v>43191</v>
      </c>
      <c r="I41" s="40">
        <v>45747</v>
      </c>
      <c r="J41" s="40" t="s">
        <v>47</v>
      </c>
      <c r="K41" s="41">
        <v>45536</v>
      </c>
      <c r="L41" s="63"/>
      <c r="M41" s="63"/>
      <c r="N41" s="137">
        <v>1</v>
      </c>
      <c r="O41" s="137">
        <v>1</v>
      </c>
      <c r="P41" s="42"/>
      <c r="Q41" s="46"/>
    </row>
    <row r="42" spans="1:17" s="47" customFormat="1" ht="25.5" customHeight="1" x14ac:dyDescent="0.25">
      <c r="A42" s="21">
        <v>1197</v>
      </c>
      <c r="B42" s="21" t="s">
        <v>21</v>
      </c>
      <c r="C42" s="21" t="s">
        <v>21</v>
      </c>
      <c r="D42" s="22" t="s">
        <v>27</v>
      </c>
      <c r="E42" s="36" t="s">
        <v>44</v>
      </c>
      <c r="F42" s="23" t="s">
        <v>52</v>
      </c>
      <c r="G42" s="44">
        <v>42644</v>
      </c>
      <c r="H42" s="44">
        <v>42644</v>
      </c>
      <c r="I42" s="24">
        <v>45199</v>
      </c>
      <c r="J42" s="24" t="s">
        <v>47</v>
      </c>
      <c r="K42" s="25" t="s">
        <v>13</v>
      </c>
      <c r="L42" s="45"/>
      <c r="M42" s="45"/>
      <c r="N42" s="136">
        <v>1</v>
      </c>
      <c r="O42" s="136">
        <v>1</v>
      </c>
      <c r="P42" s="28" t="s">
        <v>97</v>
      </c>
      <c r="Q42" s="46"/>
    </row>
    <row r="43" spans="1:17" s="47" customFormat="1" ht="25.5" customHeight="1" x14ac:dyDescent="0.25">
      <c r="A43" s="21">
        <v>1198</v>
      </c>
      <c r="B43" s="21" t="s">
        <v>21</v>
      </c>
      <c r="C43" s="21" t="s">
        <v>21</v>
      </c>
      <c r="D43" s="22" t="s">
        <v>28</v>
      </c>
      <c r="E43" s="36" t="s">
        <v>44</v>
      </c>
      <c r="F43" s="23" t="s">
        <v>95</v>
      </c>
      <c r="G43" s="44">
        <v>43282</v>
      </c>
      <c r="H43" s="44">
        <v>43282</v>
      </c>
      <c r="I43" s="24">
        <v>45838</v>
      </c>
      <c r="J43" s="24" t="s">
        <v>47</v>
      </c>
      <c r="K43" s="25" t="s">
        <v>13</v>
      </c>
      <c r="L43" s="45"/>
      <c r="M43" s="45"/>
      <c r="N43" s="136">
        <v>1</v>
      </c>
      <c r="O43" s="136">
        <v>1</v>
      </c>
      <c r="P43" s="28" t="s">
        <v>42</v>
      </c>
      <c r="Q43" s="46"/>
    </row>
    <row r="44" spans="1:17" s="47" customFormat="1" ht="25.5" customHeight="1" x14ac:dyDescent="0.25">
      <c r="A44" s="21">
        <v>1199</v>
      </c>
      <c r="B44" s="21" t="s">
        <v>21</v>
      </c>
      <c r="C44" s="21" t="s">
        <v>21</v>
      </c>
      <c r="D44" s="22" t="s">
        <v>29</v>
      </c>
      <c r="E44" s="36" t="s">
        <v>44</v>
      </c>
      <c r="F44" s="23" t="s">
        <v>95</v>
      </c>
      <c r="G44" s="44">
        <v>43221</v>
      </c>
      <c r="H44" s="44">
        <v>43221</v>
      </c>
      <c r="I44" s="24">
        <v>45777</v>
      </c>
      <c r="J44" s="24" t="s">
        <v>47</v>
      </c>
      <c r="K44" s="25" t="s">
        <v>13</v>
      </c>
      <c r="L44" s="45"/>
      <c r="M44" s="45"/>
      <c r="N44" s="136">
        <v>1</v>
      </c>
      <c r="O44" s="136">
        <v>1</v>
      </c>
      <c r="P44" s="28" t="s">
        <v>97</v>
      </c>
      <c r="Q44" s="46"/>
    </row>
    <row r="45" spans="1:17" s="47" customFormat="1" ht="25.5" customHeight="1" x14ac:dyDescent="0.25">
      <c r="A45" s="21">
        <v>1200</v>
      </c>
      <c r="B45" s="21" t="s">
        <v>21</v>
      </c>
      <c r="C45" s="21" t="s">
        <v>21</v>
      </c>
      <c r="D45" s="22" t="s">
        <v>30</v>
      </c>
      <c r="E45" s="36" t="s">
        <v>44</v>
      </c>
      <c r="F45" s="23" t="s">
        <v>95</v>
      </c>
      <c r="G45" s="44">
        <v>43282</v>
      </c>
      <c r="H45" s="44">
        <v>43282</v>
      </c>
      <c r="I45" s="24">
        <v>45838</v>
      </c>
      <c r="J45" s="24" t="s">
        <v>47</v>
      </c>
      <c r="K45" s="25" t="s">
        <v>13</v>
      </c>
      <c r="L45" s="45"/>
      <c r="M45" s="45"/>
      <c r="N45" s="136">
        <v>1</v>
      </c>
      <c r="O45" s="136">
        <v>1</v>
      </c>
      <c r="P45" s="28" t="s">
        <v>97</v>
      </c>
      <c r="Q45" s="46"/>
    </row>
    <row r="46" spans="1:17" s="153" customFormat="1" ht="25.5" customHeight="1" x14ac:dyDescent="0.25">
      <c r="A46" s="194" t="s">
        <v>31</v>
      </c>
      <c r="B46" s="144" t="s">
        <v>21</v>
      </c>
      <c r="C46" s="144" t="s">
        <v>21</v>
      </c>
      <c r="D46" s="145" t="s">
        <v>121</v>
      </c>
      <c r="E46" s="146" t="s">
        <v>43</v>
      </c>
      <c r="F46" s="147" t="s">
        <v>95</v>
      </c>
      <c r="G46" s="148">
        <v>43282</v>
      </c>
      <c r="H46" s="148">
        <v>43282</v>
      </c>
      <c r="I46" s="149">
        <v>45107</v>
      </c>
      <c r="J46" s="149" t="s">
        <v>47</v>
      </c>
      <c r="K46" s="41">
        <v>44896</v>
      </c>
      <c r="L46" s="150"/>
      <c r="M46" s="150"/>
      <c r="N46" s="154">
        <v>1</v>
      </c>
      <c r="O46" s="154">
        <v>2</v>
      </c>
      <c r="P46" s="151"/>
      <c r="Q46" s="152"/>
    </row>
    <row r="47" spans="1:17" s="80" customFormat="1" ht="25.5" customHeight="1" x14ac:dyDescent="0.25">
      <c r="A47" s="21" t="s">
        <v>32</v>
      </c>
      <c r="B47" s="21" t="s">
        <v>21</v>
      </c>
      <c r="C47" s="21" t="s">
        <v>21</v>
      </c>
      <c r="D47" s="22" t="s">
        <v>122</v>
      </c>
      <c r="E47" s="36" t="s">
        <v>43</v>
      </c>
      <c r="F47" s="23" t="s">
        <v>114</v>
      </c>
      <c r="G47" s="44">
        <v>43647</v>
      </c>
      <c r="H47" s="44">
        <v>43647</v>
      </c>
      <c r="I47" s="24">
        <v>45473</v>
      </c>
      <c r="J47" s="24" t="s">
        <v>47</v>
      </c>
      <c r="K47" s="26">
        <v>45261</v>
      </c>
      <c r="L47" s="157"/>
      <c r="M47" s="157"/>
      <c r="N47" s="136"/>
      <c r="O47" s="136">
        <v>2</v>
      </c>
      <c r="P47" s="158"/>
      <c r="Q47" s="79"/>
    </row>
    <row r="48" spans="1:17" s="47" customFormat="1" ht="25.5" customHeight="1" x14ac:dyDescent="0.25">
      <c r="A48" s="21">
        <v>1202</v>
      </c>
      <c r="B48" s="21" t="s">
        <v>21</v>
      </c>
      <c r="C48" s="21" t="s">
        <v>21</v>
      </c>
      <c r="D48" s="22" t="s">
        <v>128</v>
      </c>
      <c r="E48" s="36" t="s">
        <v>43</v>
      </c>
      <c r="F48" s="23" t="s">
        <v>126</v>
      </c>
      <c r="G48" s="44">
        <v>43739</v>
      </c>
      <c r="H48" s="44">
        <v>43739</v>
      </c>
      <c r="I48" s="24">
        <v>46295</v>
      </c>
      <c r="J48" s="24" t="s">
        <v>47</v>
      </c>
      <c r="K48" s="26">
        <v>46113</v>
      </c>
      <c r="L48" s="177"/>
      <c r="M48" s="177"/>
      <c r="N48" s="172">
        <v>1</v>
      </c>
      <c r="O48" s="172">
        <v>1</v>
      </c>
      <c r="P48" s="158"/>
      <c r="Q48" s="46"/>
    </row>
    <row r="49" spans="1:17" s="80" customFormat="1" ht="25.5" customHeight="1" x14ac:dyDescent="0.25">
      <c r="A49" s="66">
        <v>1203</v>
      </c>
      <c r="B49" s="66" t="s">
        <v>21</v>
      </c>
      <c r="C49" s="66" t="s">
        <v>21</v>
      </c>
      <c r="D49" s="73" t="s">
        <v>93</v>
      </c>
      <c r="E49" s="74" t="s">
        <v>43</v>
      </c>
      <c r="F49" s="75" t="s">
        <v>130</v>
      </c>
      <c r="G49" s="76">
        <v>44075</v>
      </c>
      <c r="H49" s="76"/>
      <c r="I49" s="77"/>
      <c r="J49" s="77"/>
      <c r="K49" s="27"/>
      <c r="L49" s="192"/>
      <c r="M49" s="192"/>
      <c r="N49" s="191">
        <v>1</v>
      </c>
      <c r="O49" s="191">
        <v>1</v>
      </c>
      <c r="P49" s="29"/>
      <c r="Q49" s="79"/>
    </row>
    <row r="50" spans="1:17" s="80" customFormat="1" ht="25.5" customHeight="1" x14ac:dyDescent="0.25">
      <c r="A50" s="66">
        <v>1204</v>
      </c>
      <c r="B50" s="66" t="s">
        <v>21</v>
      </c>
      <c r="C50" s="66" t="s">
        <v>21</v>
      </c>
      <c r="D50" s="73" t="s">
        <v>93</v>
      </c>
      <c r="E50" s="74" t="s">
        <v>43</v>
      </c>
      <c r="F50" s="75" t="s">
        <v>130</v>
      </c>
      <c r="G50" s="76">
        <v>44075</v>
      </c>
      <c r="H50" s="174"/>
      <c r="I50" s="174"/>
      <c r="J50" s="174"/>
      <c r="K50" s="174"/>
      <c r="L50" s="78"/>
      <c r="M50" s="78"/>
      <c r="N50" s="138">
        <v>1</v>
      </c>
      <c r="O50" s="138">
        <v>1</v>
      </c>
      <c r="P50" s="53"/>
      <c r="Q50" s="79"/>
    </row>
    <row r="51" spans="1:17" s="47" customFormat="1" ht="25.5" customHeight="1" x14ac:dyDescent="0.25">
      <c r="A51" s="21">
        <v>1206</v>
      </c>
      <c r="B51" s="21" t="s">
        <v>21</v>
      </c>
      <c r="C51" s="21" t="s">
        <v>21</v>
      </c>
      <c r="D51" s="22" t="s">
        <v>33</v>
      </c>
      <c r="E51" s="36" t="s">
        <v>44</v>
      </c>
      <c r="F51" s="23" t="s">
        <v>54</v>
      </c>
      <c r="G51" s="44">
        <v>42826</v>
      </c>
      <c r="H51" s="44">
        <v>42826</v>
      </c>
      <c r="I51" s="24">
        <v>44651</v>
      </c>
      <c r="J51" s="24" t="s">
        <v>47</v>
      </c>
      <c r="K51" s="25" t="s">
        <v>13</v>
      </c>
      <c r="L51" s="45"/>
      <c r="M51" s="45"/>
      <c r="N51" s="136">
        <v>2</v>
      </c>
      <c r="O51" s="136">
        <v>2</v>
      </c>
      <c r="P51" s="28" t="s">
        <v>42</v>
      </c>
      <c r="Q51" s="46"/>
    </row>
    <row r="52" spans="1:17" s="47" customFormat="1" ht="25.5" customHeight="1" x14ac:dyDescent="0.25">
      <c r="A52" s="21">
        <v>1207</v>
      </c>
      <c r="B52" s="21" t="s">
        <v>21</v>
      </c>
      <c r="C52" s="21" t="s">
        <v>21</v>
      </c>
      <c r="D52" s="22" t="s">
        <v>56</v>
      </c>
      <c r="E52" s="36" t="s">
        <v>43</v>
      </c>
      <c r="F52" s="23" t="s">
        <v>54</v>
      </c>
      <c r="G52" s="44">
        <v>42917</v>
      </c>
      <c r="H52" s="44">
        <v>42917</v>
      </c>
      <c r="I52" s="24">
        <v>44742</v>
      </c>
      <c r="J52" s="24" t="s">
        <v>47</v>
      </c>
      <c r="K52" s="26">
        <v>44531</v>
      </c>
      <c r="L52" s="45"/>
      <c r="M52" s="45"/>
      <c r="N52" s="136">
        <v>2</v>
      </c>
      <c r="O52" s="136">
        <v>2</v>
      </c>
      <c r="P52" s="28"/>
      <c r="Q52" s="46"/>
    </row>
    <row r="53" spans="1:17" s="80" customFormat="1" ht="25.5" customHeight="1" x14ac:dyDescent="0.25">
      <c r="A53" s="21">
        <v>1208</v>
      </c>
      <c r="B53" s="21" t="s">
        <v>21</v>
      </c>
      <c r="C53" s="21" t="s">
        <v>21</v>
      </c>
      <c r="D53" s="37" t="s">
        <v>117</v>
      </c>
      <c r="E53" s="55" t="s">
        <v>43</v>
      </c>
      <c r="F53" s="38" t="s">
        <v>114</v>
      </c>
      <c r="G53" s="39">
        <v>43556</v>
      </c>
      <c r="H53" s="44">
        <v>43556</v>
      </c>
      <c r="I53" s="24">
        <v>45382</v>
      </c>
      <c r="J53" s="24" t="s">
        <v>47</v>
      </c>
      <c r="K53" s="26">
        <v>45170</v>
      </c>
      <c r="L53" s="157"/>
      <c r="M53" s="157"/>
      <c r="N53" s="136">
        <v>2</v>
      </c>
      <c r="O53" s="136">
        <v>2</v>
      </c>
      <c r="P53" s="158"/>
      <c r="Q53" s="79"/>
    </row>
    <row r="54" spans="1:17" s="80" customFormat="1" ht="25.5" customHeight="1" x14ac:dyDescent="0.25">
      <c r="A54" s="66">
        <v>1209</v>
      </c>
      <c r="B54" s="66" t="s">
        <v>21</v>
      </c>
      <c r="C54" s="66" t="s">
        <v>21</v>
      </c>
      <c r="D54" s="67" t="s">
        <v>93</v>
      </c>
      <c r="E54" s="68" t="s">
        <v>43</v>
      </c>
      <c r="F54" s="69" t="s">
        <v>130</v>
      </c>
      <c r="G54" s="70">
        <v>43922</v>
      </c>
      <c r="H54" s="70"/>
      <c r="I54" s="71"/>
      <c r="J54" s="71"/>
      <c r="K54" s="72"/>
      <c r="L54" s="81"/>
      <c r="M54" s="81"/>
      <c r="N54" s="139">
        <v>2</v>
      </c>
      <c r="O54" s="139">
        <v>2</v>
      </c>
      <c r="P54" s="53"/>
      <c r="Q54" s="79"/>
    </row>
    <row r="55" spans="1:17" s="47" customFormat="1" ht="25.5" customHeight="1" x14ac:dyDescent="0.25">
      <c r="A55" s="21">
        <v>1210</v>
      </c>
      <c r="B55" s="54" t="s">
        <v>21</v>
      </c>
      <c r="C55" s="54" t="s">
        <v>21</v>
      </c>
      <c r="D55" s="37" t="s">
        <v>46</v>
      </c>
      <c r="E55" s="55" t="s">
        <v>44</v>
      </c>
      <c r="F55" s="38" t="s">
        <v>101</v>
      </c>
      <c r="G55" s="39">
        <v>43374</v>
      </c>
      <c r="H55" s="39">
        <v>43374</v>
      </c>
      <c r="I55" s="40">
        <v>45199</v>
      </c>
      <c r="J55" s="40" t="s">
        <v>47</v>
      </c>
      <c r="K55" s="64" t="s">
        <v>13</v>
      </c>
      <c r="L55" s="45"/>
      <c r="M55" s="45"/>
      <c r="N55" s="136">
        <v>2</v>
      </c>
      <c r="O55" s="136">
        <v>2</v>
      </c>
      <c r="P55" s="42" t="s">
        <v>42</v>
      </c>
      <c r="Q55" s="46"/>
    </row>
    <row r="56" spans="1:17" s="80" customFormat="1" ht="25.5" customHeight="1" x14ac:dyDescent="0.25">
      <c r="A56" s="66">
        <v>1211</v>
      </c>
      <c r="B56" s="66" t="s">
        <v>21</v>
      </c>
      <c r="C56" s="66" t="s">
        <v>21</v>
      </c>
      <c r="D56" s="73" t="s">
        <v>93</v>
      </c>
      <c r="E56" s="74" t="s">
        <v>43</v>
      </c>
      <c r="F56" s="75"/>
      <c r="G56" s="76">
        <v>44075</v>
      </c>
      <c r="H56" s="76"/>
      <c r="I56" s="77"/>
      <c r="J56" s="77"/>
      <c r="K56" s="27"/>
      <c r="L56" s="78"/>
      <c r="M56" s="78"/>
      <c r="N56" s="138">
        <v>2</v>
      </c>
      <c r="O56" s="138">
        <v>2</v>
      </c>
      <c r="P56" s="29"/>
      <c r="Q56" s="79"/>
    </row>
    <row r="57" spans="1:17" s="47" customFormat="1" ht="25.5" customHeight="1" x14ac:dyDescent="0.25">
      <c r="A57" s="66">
        <v>1212</v>
      </c>
      <c r="B57" s="173" t="s">
        <v>21</v>
      </c>
      <c r="C57" s="173" t="s">
        <v>21</v>
      </c>
      <c r="D57" s="67" t="s">
        <v>93</v>
      </c>
      <c r="E57" s="68" t="s">
        <v>43</v>
      </c>
      <c r="F57" s="69" t="s">
        <v>130</v>
      </c>
      <c r="G57" s="70"/>
      <c r="H57" s="70"/>
      <c r="I57" s="71"/>
      <c r="J57" s="71"/>
      <c r="K57" s="72"/>
      <c r="L57" s="81"/>
      <c r="M57" s="81"/>
      <c r="N57" s="139">
        <v>2</v>
      </c>
      <c r="O57" s="139">
        <v>2</v>
      </c>
      <c r="P57" s="53"/>
      <c r="Q57" s="46"/>
    </row>
    <row r="58" spans="1:17" s="47" customFormat="1" ht="25.5" customHeight="1" x14ac:dyDescent="0.25">
      <c r="A58" s="21">
        <v>1213</v>
      </c>
      <c r="B58" s="21" t="s">
        <v>21</v>
      </c>
      <c r="C58" s="21" t="s">
        <v>21</v>
      </c>
      <c r="D58" s="37" t="s">
        <v>124</v>
      </c>
      <c r="E58" s="55" t="s">
        <v>43</v>
      </c>
      <c r="F58" s="38" t="s">
        <v>114</v>
      </c>
      <c r="G58" s="39">
        <v>43647</v>
      </c>
      <c r="H58" s="39">
        <v>43678</v>
      </c>
      <c r="I58" s="40">
        <v>45504</v>
      </c>
      <c r="J58" s="40" t="s">
        <v>47</v>
      </c>
      <c r="K58" s="41">
        <v>45261</v>
      </c>
      <c r="L58" s="45"/>
      <c r="M58" s="45"/>
      <c r="N58" s="136">
        <v>2</v>
      </c>
      <c r="O58" s="136">
        <v>2</v>
      </c>
      <c r="P58" s="28"/>
      <c r="Q58" s="46"/>
    </row>
    <row r="59" spans="1:17" s="80" customFormat="1" ht="25.5" customHeight="1" x14ac:dyDescent="0.25">
      <c r="A59" s="66">
        <v>1214</v>
      </c>
      <c r="B59" s="66" t="s">
        <v>21</v>
      </c>
      <c r="C59" s="66" t="s">
        <v>21</v>
      </c>
      <c r="D59" s="73" t="s">
        <v>93</v>
      </c>
      <c r="E59" s="74" t="s">
        <v>43</v>
      </c>
      <c r="F59" s="75" t="s">
        <v>130</v>
      </c>
      <c r="G59" s="76">
        <v>44075</v>
      </c>
      <c r="H59" s="76"/>
      <c r="I59" s="77"/>
      <c r="J59" s="77"/>
      <c r="K59" s="27"/>
      <c r="L59" s="78"/>
      <c r="M59" s="78"/>
      <c r="N59" s="138">
        <v>2</v>
      </c>
      <c r="O59" s="138">
        <v>2</v>
      </c>
      <c r="P59" s="29"/>
      <c r="Q59" s="79"/>
    </row>
    <row r="60" spans="1:17" s="47" customFormat="1" ht="25.5" customHeight="1" x14ac:dyDescent="0.25">
      <c r="A60" s="21">
        <v>1216</v>
      </c>
      <c r="B60" s="21" t="s">
        <v>21</v>
      </c>
      <c r="C60" s="21" t="s">
        <v>21</v>
      </c>
      <c r="D60" s="193"/>
      <c r="E60" s="36"/>
      <c r="F60" s="23"/>
      <c r="G60" s="44"/>
      <c r="H60" s="44"/>
      <c r="I60" s="24"/>
      <c r="J60" s="24"/>
      <c r="K60" s="26"/>
      <c r="L60" s="45"/>
      <c r="M60" s="45"/>
      <c r="N60" s="136">
        <v>2</v>
      </c>
      <c r="O60" s="136">
        <v>2</v>
      </c>
      <c r="P60" s="28"/>
      <c r="Q60" s="46"/>
    </row>
    <row r="61" spans="1:17" s="80" customFormat="1" ht="25.5" customHeight="1" x14ac:dyDescent="0.25">
      <c r="A61" s="21">
        <v>1217</v>
      </c>
      <c r="B61" s="21" t="s">
        <v>21</v>
      </c>
      <c r="C61" s="21" t="s">
        <v>21</v>
      </c>
      <c r="D61" s="37" t="s">
        <v>123</v>
      </c>
      <c r="E61" s="55" t="s">
        <v>43</v>
      </c>
      <c r="F61" s="38" t="s">
        <v>114</v>
      </c>
      <c r="G61" s="39">
        <v>43647</v>
      </c>
      <c r="H61" s="39">
        <v>43647</v>
      </c>
      <c r="I61" s="40">
        <v>45473</v>
      </c>
      <c r="J61" s="40" t="s">
        <v>47</v>
      </c>
      <c r="K61" s="41">
        <v>45261</v>
      </c>
      <c r="L61" s="155"/>
      <c r="M61" s="155"/>
      <c r="N61" s="137">
        <v>2</v>
      </c>
      <c r="O61" s="137">
        <v>2</v>
      </c>
      <c r="P61" s="156"/>
      <c r="Q61" s="79"/>
    </row>
    <row r="62" spans="1:17" s="47" customFormat="1" ht="25.5" customHeight="1" x14ac:dyDescent="0.25">
      <c r="A62" s="21">
        <v>1218</v>
      </c>
      <c r="B62" s="21" t="s">
        <v>21</v>
      </c>
      <c r="C62" s="21" t="s">
        <v>21</v>
      </c>
      <c r="D62" s="37" t="s">
        <v>57</v>
      </c>
      <c r="E62" s="55" t="s">
        <v>43</v>
      </c>
      <c r="F62" s="38" t="s">
        <v>54</v>
      </c>
      <c r="G62" s="39">
        <v>42917</v>
      </c>
      <c r="H62" s="39">
        <v>42917</v>
      </c>
      <c r="I62" s="71">
        <v>45107</v>
      </c>
      <c r="J62" s="40" t="s">
        <v>47</v>
      </c>
      <c r="K62" s="41">
        <v>44896</v>
      </c>
      <c r="L62" s="63"/>
      <c r="M62" s="63"/>
      <c r="N62" s="137">
        <v>2</v>
      </c>
      <c r="O62" s="137">
        <v>2</v>
      </c>
      <c r="P62" s="53"/>
      <c r="Q62" s="46"/>
    </row>
    <row r="63" spans="1:17" s="47" customFormat="1" ht="25.5" customHeight="1" x14ac:dyDescent="0.25">
      <c r="A63" s="66">
        <v>1219</v>
      </c>
      <c r="B63" s="66" t="s">
        <v>21</v>
      </c>
      <c r="C63" s="66" t="s">
        <v>21</v>
      </c>
      <c r="D63" s="73" t="s">
        <v>93</v>
      </c>
      <c r="E63" s="74" t="s">
        <v>43</v>
      </c>
      <c r="F63" s="75" t="s">
        <v>130</v>
      </c>
      <c r="G63" s="76">
        <v>44013</v>
      </c>
      <c r="H63" s="70"/>
      <c r="I63" s="71"/>
      <c r="J63" s="71"/>
      <c r="K63" s="72"/>
      <c r="L63" s="81"/>
      <c r="M63" s="81"/>
      <c r="N63" s="139">
        <v>2</v>
      </c>
      <c r="O63" s="139">
        <v>2</v>
      </c>
      <c r="P63" s="53"/>
      <c r="Q63" s="46"/>
    </row>
    <row r="64" spans="1:17" s="47" customFormat="1" ht="25.5" customHeight="1" x14ac:dyDescent="0.25">
      <c r="A64" s="21">
        <v>1220</v>
      </c>
      <c r="B64" s="21" t="s">
        <v>21</v>
      </c>
      <c r="C64" s="21" t="s">
        <v>34</v>
      </c>
      <c r="D64" s="37" t="s">
        <v>129</v>
      </c>
      <c r="E64" s="55" t="s">
        <v>43</v>
      </c>
      <c r="F64" s="38" t="s">
        <v>126</v>
      </c>
      <c r="G64" s="39">
        <v>43739</v>
      </c>
      <c r="H64" s="39">
        <v>43862</v>
      </c>
      <c r="I64" s="40">
        <v>45688</v>
      </c>
      <c r="J64" s="40" t="s">
        <v>47</v>
      </c>
      <c r="K64" s="41" t="s">
        <v>131</v>
      </c>
      <c r="L64" s="63"/>
      <c r="M64" s="190"/>
      <c r="N64" s="139">
        <v>2</v>
      </c>
      <c r="O64" s="139">
        <v>2</v>
      </c>
      <c r="P64" s="42"/>
      <c r="Q64" s="46"/>
    </row>
    <row r="65" spans="1:17" s="47" customFormat="1" ht="25.5" customHeight="1" x14ac:dyDescent="0.25">
      <c r="A65" s="21">
        <v>1742</v>
      </c>
      <c r="B65" s="21" t="s">
        <v>34</v>
      </c>
      <c r="C65" s="21" t="s">
        <v>34</v>
      </c>
      <c r="D65" s="22" t="s">
        <v>35</v>
      </c>
      <c r="E65" s="36" t="s">
        <v>44</v>
      </c>
      <c r="F65" s="23" t="s">
        <v>19</v>
      </c>
      <c r="G65" s="44">
        <v>42005</v>
      </c>
      <c r="H65" s="44">
        <v>42005</v>
      </c>
      <c r="I65" s="24">
        <v>44561</v>
      </c>
      <c r="J65" s="24" t="s">
        <v>47</v>
      </c>
      <c r="K65" s="25" t="s">
        <v>13</v>
      </c>
      <c r="L65" s="45"/>
      <c r="M65" s="45"/>
      <c r="N65" s="136">
        <v>1</v>
      </c>
      <c r="O65" s="136">
        <v>1</v>
      </c>
      <c r="P65" s="28" t="s">
        <v>97</v>
      </c>
      <c r="Q65" s="46"/>
    </row>
    <row r="66" spans="1:17" s="47" customFormat="1" ht="25.5" customHeight="1" x14ac:dyDescent="0.25">
      <c r="A66" s="21">
        <v>1743</v>
      </c>
      <c r="B66" s="21" t="s">
        <v>34</v>
      </c>
      <c r="C66" s="21" t="s">
        <v>34</v>
      </c>
      <c r="D66" s="37" t="s">
        <v>37</v>
      </c>
      <c r="E66" s="55" t="s">
        <v>45</v>
      </c>
      <c r="F66" s="38" t="s">
        <v>52</v>
      </c>
      <c r="G66" s="39">
        <v>42552</v>
      </c>
      <c r="H66" s="39">
        <v>42552</v>
      </c>
      <c r="I66" s="40">
        <v>45107</v>
      </c>
      <c r="J66" s="40" t="s">
        <v>47</v>
      </c>
      <c r="K66" s="41">
        <v>44896</v>
      </c>
      <c r="L66" s="45"/>
      <c r="M66" s="45"/>
      <c r="N66" s="136">
        <v>1</v>
      </c>
      <c r="O66" s="136">
        <v>1</v>
      </c>
      <c r="P66" s="28"/>
      <c r="Q66" s="46"/>
    </row>
    <row r="67" spans="1:17" s="47" customFormat="1" ht="25.5" customHeight="1" x14ac:dyDescent="0.25">
      <c r="A67" s="21">
        <v>1744</v>
      </c>
      <c r="B67" s="54" t="s">
        <v>34</v>
      </c>
      <c r="C67" s="54" t="s">
        <v>34</v>
      </c>
      <c r="D67" s="37" t="s">
        <v>96</v>
      </c>
      <c r="E67" s="55" t="s">
        <v>43</v>
      </c>
      <c r="F67" s="38" t="s">
        <v>95</v>
      </c>
      <c r="G67" s="39">
        <v>43191</v>
      </c>
      <c r="H67" s="39">
        <v>43191</v>
      </c>
      <c r="I67" s="40">
        <v>45747</v>
      </c>
      <c r="J67" s="40" t="s">
        <v>47</v>
      </c>
      <c r="K67" s="41">
        <v>45536</v>
      </c>
      <c r="L67" s="45"/>
      <c r="M67" s="45"/>
      <c r="N67" s="136">
        <v>1</v>
      </c>
      <c r="O67" s="136">
        <v>1</v>
      </c>
      <c r="P67" s="42"/>
      <c r="Q67" s="46"/>
    </row>
    <row r="68" spans="1:17" s="80" customFormat="1" ht="25.5" customHeight="1" x14ac:dyDescent="0.25">
      <c r="A68" s="21">
        <v>1747</v>
      </c>
      <c r="B68" s="21" t="s">
        <v>34</v>
      </c>
      <c r="C68" s="21" t="s">
        <v>34</v>
      </c>
      <c r="D68" s="37" t="s">
        <v>118</v>
      </c>
      <c r="E68" s="55" t="s">
        <v>43</v>
      </c>
      <c r="F68" s="38" t="s">
        <v>114</v>
      </c>
      <c r="G68" s="39">
        <v>43556</v>
      </c>
      <c r="H68" s="39">
        <v>43556</v>
      </c>
      <c r="I68" s="40">
        <v>46112</v>
      </c>
      <c r="J68" s="40" t="s">
        <v>47</v>
      </c>
      <c r="K68" s="41">
        <v>45901</v>
      </c>
      <c r="L68" s="155"/>
      <c r="M68" s="155"/>
      <c r="N68" s="137">
        <v>1</v>
      </c>
      <c r="O68" s="137">
        <v>1</v>
      </c>
      <c r="P68" s="156"/>
      <c r="Q68" s="79"/>
    </row>
    <row r="69" spans="1:17" s="143" customFormat="1" ht="25.5" customHeight="1" x14ac:dyDescent="0.25">
      <c r="A69" s="21" t="s">
        <v>36</v>
      </c>
      <c r="B69" s="54" t="s">
        <v>34</v>
      </c>
      <c r="C69" s="54" t="s">
        <v>34</v>
      </c>
      <c r="D69" s="37"/>
      <c r="E69" s="55"/>
      <c r="F69" s="38"/>
      <c r="G69" s="39"/>
      <c r="H69" s="39"/>
      <c r="I69" s="40"/>
      <c r="J69" s="40"/>
      <c r="K69" s="41"/>
      <c r="L69" s="155"/>
      <c r="M69" s="170"/>
      <c r="N69" s="137">
        <v>1</v>
      </c>
      <c r="O69" s="137">
        <v>2</v>
      </c>
      <c r="P69" s="156"/>
      <c r="Q69" s="142"/>
    </row>
    <row r="70" spans="1:17" s="80" customFormat="1" ht="25.5" customHeight="1" x14ac:dyDescent="0.25">
      <c r="A70" s="21" t="s">
        <v>38</v>
      </c>
      <c r="B70" s="21" t="s">
        <v>34</v>
      </c>
      <c r="C70" s="21" t="s">
        <v>34</v>
      </c>
      <c r="D70" s="37"/>
      <c r="E70" s="55"/>
      <c r="F70" s="38"/>
      <c r="G70" s="39"/>
      <c r="H70" s="39"/>
      <c r="I70" s="40"/>
      <c r="J70" s="40"/>
      <c r="K70" s="41"/>
      <c r="L70" s="155"/>
      <c r="M70" s="170"/>
      <c r="N70" s="137"/>
      <c r="O70" s="137">
        <v>2</v>
      </c>
      <c r="P70" s="156"/>
      <c r="Q70" s="79"/>
    </row>
    <row r="71" spans="1:17" s="47" customFormat="1" ht="25.5" customHeight="1" x14ac:dyDescent="0.25">
      <c r="A71" s="21">
        <v>1320</v>
      </c>
      <c r="B71" s="21" t="s">
        <v>34</v>
      </c>
      <c r="C71" s="21" t="s">
        <v>34</v>
      </c>
      <c r="D71" s="193" t="s">
        <v>135</v>
      </c>
      <c r="E71" s="55"/>
      <c r="F71" s="38"/>
      <c r="G71" s="39"/>
      <c r="H71" s="39"/>
      <c r="I71" s="40"/>
      <c r="J71" s="40"/>
      <c r="K71" s="41"/>
      <c r="L71" s="63"/>
      <c r="M71" s="63"/>
      <c r="N71" s="137">
        <v>1</v>
      </c>
      <c r="O71" s="137">
        <v>1</v>
      </c>
      <c r="P71" s="42"/>
      <c r="Q71" s="46"/>
    </row>
    <row r="72" spans="1:17" s="47" customFormat="1" ht="25.5" customHeight="1" x14ac:dyDescent="0.25">
      <c r="A72" s="21">
        <v>1749</v>
      </c>
      <c r="B72" s="21" t="s">
        <v>34</v>
      </c>
      <c r="C72" s="21" t="s">
        <v>34</v>
      </c>
      <c r="D72" s="178" t="s">
        <v>39</v>
      </c>
      <c r="E72" s="179" t="s">
        <v>43</v>
      </c>
      <c r="F72" s="180" t="s">
        <v>12</v>
      </c>
      <c r="G72" s="181">
        <v>42186</v>
      </c>
      <c r="H72" s="181">
        <v>42186</v>
      </c>
      <c r="I72" s="182">
        <v>44012</v>
      </c>
      <c r="J72" s="182" t="s">
        <v>47</v>
      </c>
      <c r="K72" s="183" t="s">
        <v>13</v>
      </c>
      <c r="L72" s="184"/>
      <c r="M72" s="184"/>
      <c r="N72" s="185">
        <v>2</v>
      </c>
      <c r="O72" s="185">
        <v>2</v>
      </c>
      <c r="P72" s="186" t="s">
        <v>51</v>
      </c>
      <c r="Q72" s="46"/>
    </row>
    <row r="73" spans="1:17" s="47" customFormat="1" ht="25.5" customHeight="1" x14ac:dyDescent="0.25">
      <c r="A73" s="21">
        <v>1750</v>
      </c>
      <c r="B73" s="21" t="s">
        <v>34</v>
      </c>
      <c r="C73" s="21" t="s">
        <v>34</v>
      </c>
      <c r="D73" s="22" t="s">
        <v>40</v>
      </c>
      <c r="E73" s="36" t="s">
        <v>44</v>
      </c>
      <c r="F73" s="23" t="s">
        <v>54</v>
      </c>
      <c r="G73" s="44">
        <v>42917</v>
      </c>
      <c r="H73" s="44">
        <v>42917</v>
      </c>
      <c r="I73" s="24">
        <v>44742</v>
      </c>
      <c r="J73" s="24" t="s">
        <v>47</v>
      </c>
      <c r="K73" s="25" t="s">
        <v>13</v>
      </c>
      <c r="L73" s="45"/>
      <c r="M73" s="45"/>
      <c r="N73" s="136">
        <v>2</v>
      </c>
      <c r="O73" s="136">
        <v>2</v>
      </c>
      <c r="P73" s="28" t="s">
        <v>42</v>
      </c>
      <c r="Q73" s="46"/>
    </row>
    <row r="74" spans="1:17" s="47" customFormat="1" ht="25.5" customHeight="1" x14ac:dyDescent="0.25">
      <c r="A74" s="21">
        <v>1752</v>
      </c>
      <c r="B74" s="21" t="s">
        <v>34</v>
      </c>
      <c r="C74" s="21" t="s">
        <v>34</v>
      </c>
      <c r="D74" s="52" t="s">
        <v>91</v>
      </c>
      <c r="E74" s="56"/>
      <c r="F74" s="23"/>
      <c r="G74" s="44"/>
      <c r="H74" s="44"/>
      <c r="I74" s="24"/>
      <c r="J74" s="24"/>
      <c r="K74" s="25"/>
      <c r="L74" s="45"/>
      <c r="M74" s="45"/>
      <c r="N74" s="136">
        <v>2</v>
      </c>
      <c r="O74" s="136" t="s">
        <v>48</v>
      </c>
      <c r="P74" s="28"/>
      <c r="Q74" s="46"/>
    </row>
    <row r="75" spans="1:17" s="47" customFormat="1" ht="25.5" customHeight="1" x14ac:dyDescent="0.25">
      <c r="A75" s="21">
        <v>1753</v>
      </c>
      <c r="B75" s="21" t="s">
        <v>34</v>
      </c>
      <c r="C75" s="21" t="s">
        <v>34</v>
      </c>
      <c r="D75" s="37" t="s">
        <v>92</v>
      </c>
      <c r="E75" s="55" t="s">
        <v>43</v>
      </c>
      <c r="F75" s="38" t="s">
        <v>90</v>
      </c>
      <c r="G75" s="39">
        <v>43009</v>
      </c>
      <c r="H75" s="39">
        <v>43009</v>
      </c>
      <c r="I75" s="40">
        <v>44834</v>
      </c>
      <c r="J75" s="40" t="s">
        <v>47</v>
      </c>
      <c r="K75" s="41">
        <v>44652</v>
      </c>
      <c r="L75" s="63"/>
      <c r="M75" s="63"/>
      <c r="N75" s="137">
        <v>2</v>
      </c>
      <c r="O75" s="137">
        <v>2</v>
      </c>
      <c r="P75" s="42"/>
      <c r="Q75" s="46"/>
    </row>
    <row r="76" spans="1:17" s="47" customFormat="1" ht="25.5" customHeight="1" x14ac:dyDescent="0.25">
      <c r="A76" s="21">
        <v>1754</v>
      </c>
      <c r="B76" s="21" t="s">
        <v>34</v>
      </c>
      <c r="C76" s="21" t="s">
        <v>34</v>
      </c>
      <c r="D76" s="22" t="s">
        <v>41</v>
      </c>
      <c r="E76" s="36" t="s">
        <v>44</v>
      </c>
      <c r="F76" s="23" t="s">
        <v>126</v>
      </c>
      <c r="G76" s="44">
        <v>43739</v>
      </c>
      <c r="H76" s="44">
        <v>43739</v>
      </c>
      <c r="I76" s="24">
        <v>46295</v>
      </c>
      <c r="J76" s="24" t="s">
        <v>47</v>
      </c>
      <c r="K76" s="25" t="s">
        <v>13</v>
      </c>
      <c r="L76" s="157"/>
      <c r="M76" s="157"/>
      <c r="N76" s="136">
        <v>2</v>
      </c>
      <c r="O76" s="136">
        <v>1</v>
      </c>
      <c r="P76" s="175" t="s">
        <v>42</v>
      </c>
      <c r="Q76" s="46"/>
    </row>
    <row r="77" spans="1:17" s="80" customFormat="1" ht="25.5" customHeight="1" x14ac:dyDescent="0.25">
      <c r="A77" s="66">
        <v>1187</v>
      </c>
      <c r="B77" s="66" t="s">
        <v>34</v>
      </c>
      <c r="C77" s="66" t="s">
        <v>34</v>
      </c>
      <c r="D77" s="67" t="s">
        <v>93</v>
      </c>
      <c r="E77" s="68" t="s">
        <v>43</v>
      </c>
      <c r="F77" s="69" t="s">
        <v>130</v>
      </c>
      <c r="G77" s="70">
        <v>44013</v>
      </c>
      <c r="H77" s="70"/>
      <c r="I77" s="71"/>
      <c r="J77" s="71"/>
      <c r="K77" s="72"/>
      <c r="L77" s="81"/>
      <c r="M77" s="81"/>
      <c r="N77" s="139">
        <v>2</v>
      </c>
      <c r="O77" s="139">
        <v>2</v>
      </c>
      <c r="P77" s="53"/>
      <c r="Q77" s="79"/>
    </row>
    <row r="78" spans="1:17" x14ac:dyDescent="0.25">
      <c r="A78" s="159"/>
      <c r="B78" s="160"/>
      <c r="C78" s="160"/>
      <c r="D78" s="161"/>
      <c r="E78" s="162"/>
      <c r="F78" s="163"/>
      <c r="G78" s="164"/>
      <c r="H78" s="164"/>
      <c r="I78" s="165"/>
      <c r="J78" s="166"/>
      <c r="K78" s="167"/>
      <c r="L78" s="167"/>
      <c r="M78" s="167"/>
      <c r="N78" s="168"/>
      <c r="O78" s="168"/>
      <c r="P78" s="169"/>
    </row>
  </sheetData>
  <conditionalFormatting sqref="K6:M6 A7">
    <cfRule type="expression" dxfId="77" priority="106" stopIfTrue="1">
      <formula>#REF!=1</formula>
    </cfRule>
    <cfRule type="expression" dxfId="76" priority="107" stopIfTrue="1">
      <formula>#REF!=1</formula>
    </cfRule>
    <cfRule type="expression" dxfId="75" priority="108" stopIfTrue="1">
      <formula>ISNUMBER(#REF!)</formula>
    </cfRule>
  </conditionalFormatting>
  <conditionalFormatting sqref="N9:O13 P9:P75 H61:J61 H63:J63 A58:C77 E64:J77 E62:J62 E59:J60">
    <cfRule type="expression" dxfId="74" priority="100" stopIfTrue="1">
      <formula>#REF!=1</formula>
    </cfRule>
    <cfRule type="expression" dxfId="73" priority="101" stopIfTrue="1">
      <formula>#REF!=1</formula>
    </cfRule>
    <cfRule type="expression" dxfId="72" priority="102" stopIfTrue="1">
      <formula>ISTEXT(#REF!)</formula>
    </cfRule>
  </conditionalFormatting>
  <conditionalFormatting sqref="L9:M13 K9:K49 K51:K52 K58:K77">
    <cfRule type="expression" dxfId="71" priority="103" stopIfTrue="1">
      <formula>#REF!=1</formula>
    </cfRule>
    <cfRule type="expression" dxfId="70" priority="104" stopIfTrue="1">
      <formula>#REF!=1</formula>
    </cfRule>
    <cfRule type="expression" dxfId="69" priority="105" stopIfTrue="1">
      <formula>ISTEXT(#REF!)</formula>
    </cfRule>
  </conditionalFormatting>
  <conditionalFormatting sqref="F39:H39 A9:C57 I9:J49 E9:H38 E51:J52 E40:H49 E54:J58 E53:G53 E61:G61 E63:G63 E50:G50">
    <cfRule type="expression" dxfId="68" priority="94" stopIfTrue="1">
      <formula>#REF!=1</formula>
    </cfRule>
    <cfRule type="expression" dxfId="67" priority="95" stopIfTrue="1">
      <formula>#REF!=1</formula>
    </cfRule>
    <cfRule type="expression" dxfId="66" priority="96" stopIfTrue="1">
      <formula>ISTEXT(#REF!)</formula>
    </cfRule>
  </conditionalFormatting>
  <conditionalFormatting sqref="K54:K56">
    <cfRule type="expression" dxfId="65" priority="97" stopIfTrue="1">
      <formula>#REF!=1</formula>
    </cfRule>
    <cfRule type="expression" dxfId="64" priority="98" stopIfTrue="1">
      <formula>#REF!=1</formula>
    </cfRule>
    <cfRule type="expression" dxfId="63" priority="99" stopIfTrue="1">
      <formula>ISTEXT(#REF!)</formula>
    </cfRule>
  </conditionalFormatting>
  <conditionalFormatting sqref="H53:J53">
    <cfRule type="expression" dxfId="62" priority="88" stopIfTrue="1">
      <formula>#REF!=1</formula>
    </cfRule>
    <cfRule type="expression" dxfId="61" priority="89" stopIfTrue="1">
      <formula>#REF!=1</formula>
    </cfRule>
    <cfRule type="expression" dxfId="60" priority="90" stopIfTrue="1">
      <formula>ISTEXT(#REF!)</formula>
    </cfRule>
  </conditionalFormatting>
  <conditionalFormatting sqref="K53">
    <cfRule type="expression" dxfId="59" priority="91" stopIfTrue="1">
      <formula>#REF!=1</formula>
    </cfRule>
    <cfRule type="expression" dxfId="58" priority="92" stopIfTrue="1">
      <formula>#REF!=1</formula>
    </cfRule>
    <cfRule type="expression" dxfId="57" priority="93" stopIfTrue="1">
      <formula>ISTEXT(#REF!)</formula>
    </cfRule>
  </conditionalFormatting>
  <conditionalFormatting sqref="K57">
    <cfRule type="expression" dxfId="56" priority="85" stopIfTrue="1">
      <formula>#REF!=1</formula>
    </cfRule>
    <cfRule type="expression" dxfId="55" priority="86" stopIfTrue="1">
      <formula>#REF!=1</formula>
    </cfRule>
    <cfRule type="expression" dxfId="54" priority="87" stopIfTrue="1">
      <formula>ISTEXT(#REF!)</formula>
    </cfRule>
  </conditionalFormatting>
  <conditionalFormatting sqref="P77">
    <cfRule type="expression" dxfId="53" priority="82" stopIfTrue="1">
      <formula>#REF!=1</formula>
    </cfRule>
    <cfRule type="expression" dxfId="52" priority="83" stopIfTrue="1">
      <formula>#REF!=1</formula>
    </cfRule>
    <cfRule type="expression" dxfId="51" priority="84" stopIfTrue="1">
      <formula>ISTEXT(#REF!)</formula>
    </cfRule>
  </conditionalFormatting>
  <conditionalFormatting sqref="D72:D77 D64:D70 D62 D59">
    <cfRule type="expression" dxfId="50" priority="28" stopIfTrue="1">
      <formula>#REF!=1</formula>
    </cfRule>
    <cfRule type="expression" dxfId="49" priority="29" stopIfTrue="1">
      <formula>#REF!=1</formula>
    </cfRule>
    <cfRule type="expression" dxfId="48" priority="30" stopIfTrue="1">
      <formula>ISTEXT(#REF!)</formula>
    </cfRule>
  </conditionalFormatting>
  <conditionalFormatting sqref="D33:D38 D9:D31 D58 D51:D52 D40:D49 D54:D56">
    <cfRule type="expression" dxfId="47" priority="25" stopIfTrue="1">
      <formula>#REF!=1</formula>
    </cfRule>
    <cfRule type="expression" dxfId="46" priority="26" stopIfTrue="1">
      <formula>#REF!=1</formula>
    </cfRule>
    <cfRule type="expression" dxfId="45" priority="27" stopIfTrue="1">
      <formula>ISTEXT(#REF!)</formula>
    </cfRule>
  </conditionalFormatting>
  <conditionalFormatting sqref="D57">
    <cfRule type="expression" dxfId="44" priority="22" stopIfTrue="1">
      <formula>#REF!=1</formula>
    </cfRule>
    <cfRule type="expression" dxfId="43" priority="23" stopIfTrue="1">
      <formula>#REF!=1</formula>
    </cfRule>
    <cfRule type="expression" dxfId="42" priority="24" stopIfTrue="1">
      <formula>ISTEXT(#REF!)</formula>
    </cfRule>
  </conditionalFormatting>
  <conditionalFormatting sqref="D53">
    <cfRule type="expression" dxfId="41" priority="19" stopIfTrue="1">
      <formula>#REF!=1</formula>
    </cfRule>
    <cfRule type="expression" dxfId="40" priority="20" stopIfTrue="1">
      <formula>#REF!=1</formula>
    </cfRule>
    <cfRule type="expression" dxfId="39" priority="21" stopIfTrue="1">
      <formula>ISTEXT(#REF!)</formula>
    </cfRule>
  </conditionalFormatting>
  <conditionalFormatting sqref="D61">
    <cfRule type="expression" dxfId="38" priority="16" stopIfTrue="1">
      <formula>#REF!=1</formula>
    </cfRule>
    <cfRule type="expression" dxfId="37" priority="17" stopIfTrue="1">
      <formula>#REF!=1</formula>
    </cfRule>
    <cfRule type="expression" dxfId="36" priority="18" stopIfTrue="1">
      <formula>ISTEXT(#REF!)</formula>
    </cfRule>
  </conditionalFormatting>
  <conditionalFormatting sqref="D63">
    <cfRule type="expression" dxfId="35" priority="13" stopIfTrue="1">
      <formula>#REF!=1</formula>
    </cfRule>
    <cfRule type="expression" dxfId="34" priority="14" stopIfTrue="1">
      <formula>#REF!=1</formula>
    </cfRule>
    <cfRule type="expression" dxfId="33" priority="15" stopIfTrue="1">
      <formula>ISTEXT(#REF!)</formula>
    </cfRule>
  </conditionalFormatting>
  <conditionalFormatting sqref="D32">
    <cfRule type="expression" dxfId="32" priority="10" stopIfTrue="1">
      <formula>#REF!=1</formula>
    </cfRule>
    <cfRule type="expression" dxfId="31" priority="11" stopIfTrue="1">
      <formula>#REF!=1</formula>
    </cfRule>
    <cfRule type="expression" dxfId="30" priority="12" stopIfTrue="1">
      <formula>ISTEXT(#REF!)</formula>
    </cfRule>
  </conditionalFormatting>
  <conditionalFormatting sqref="D50">
    <cfRule type="expression" dxfId="29" priority="7" stopIfTrue="1">
      <formula>#REF!=1</formula>
    </cfRule>
    <cfRule type="expression" dxfId="28" priority="8" stopIfTrue="1">
      <formula>#REF!=1</formula>
    </cfRule>
    <cfRule type="expression" dxfId="27" priority="9" stopIfTrue="1">
      <formula>ISTEXT(#REF!)</formula>
    </cfRule>
  </conditionalFormatting>
  <conditionalFormatting sqref="D60">
    <cfRule type="expression" dxfId="26" priority="4" stopIfTrue="1">
      <formula>#REF!=1</formula>
    </cfRule>
    <cfRule type="expression" dxfId="25" priority="5" stopIfTrue="1">
      <formula>#REF!=1</formula>
    </cfRule>
    <cfRule type="expression" dxfId="24" priority="6" stopIfTrue="1">
      <formula>ISTEXT(#REF!)</formula>
    </cfRule>
  </conditionalFormatting>
  <conditionalFormatting sqref="D71">
    <cfRule type="expression" dxfId="23" priority="1" stopIfTrue="1">
      <formula>#REF!=1</formula>
    </cfRule>
    <cfRule type="expression" dxfId="22" priority="2" stopIfTrue="1">
      <formula>#REF!=1</formula>
    </cfRule>
    <cfRule type="expression" dxfId="21" priority="3" stopIfTrue="1">
      <formula>ISTEXT(#REF!)</formula>
    </cfRule>
  </conditionalFormatting>
  <hyperlinks>
    <hyperlink ref="Q6" r:id="rId1"/>
    <hyperlink ref="Q5" r:id="rId2"/>
  </hyperlinks>
  <pageMargins left="0" right="0" top="0.39370078740157483" bottom="0.39370078740157483" header="0.31496062992125984" footer="0.31496062992125984"/>
  <pageSetup paperSize="5" scale="78" fitToHeight="99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I17"/>
  <sheetViews>
    <sheetView workbookViewId="0">
      <selection activeCell="D22" sqref="D22"/>
    </sheetView>
  </sheetViews>
  <sheetFormatPr defaultColWidth="9.140625" defaultRowHeight="13.5" x14ac:dyDescent="0.25"/>
  <cols>
    <col min="1" max="1" width="7.7109375" style="33" customWidth="1"/>
    <col min="2" max="3" width="10.42578125" style="3" customWidth="1"/>
    <col min="4" max="4" width="20.7109375" style="1" customWidth="1"/>
    <col min="5" max="5" width="9.28515625" style="34" customWidth="1"/>
    <col min="6" max="6" width="5.7109375" style="15" customWidth="1"/>
    <col min="7" max="8" width="10.42578125" style="20" customWidth="1"/>
    <col min="9" max="9" width="7.7109375" style="14" customWidth="1"/>
    <col min="10" max="10" width="7.140625" style="2" customWidth="1"/>
    <col min="11" max="11" width="15.85546875" style="11" customWidth="1"/>
    <col min="12" max="12" width="1.7109375" style="11" customWidth="1"/>
    <col min="13" max="13" width="6.7109375" style="11" customWidth="1"/>
    <col min="14" max="15" width="7.85546875" style="50" customWidth="1"/>
    <col min="16" max="16" width="40.7109375" style="4" customWidth="1"/>
    <col min="17" max="17" width="45.7109375" style="4" customWidth="1"/>
    <col min="18" max="633" width="9.140625" style="17"/>
  </cols>
  <sheetData>
    <row r="1" spans="1:633" ht="15.75" x14ac:dyDescent="0.25">
      <c r="A1" s="30">
        <v>32</v>
      </c>
      <c r="B1" s="5" t="s">
        <v>88</v>
      </c>
      <c r="C1" s="5"/>
      <c r="D1" s="82"/>
      <c r="G1" s="18"/>
      <c r="H1" s="18"/>
      <c r="I1" s="12"/>
      <c r="J1" s="6"/>
      <c r="K1" s="10"/>
      <c r="L1" s="10"/>
      <c r="M1" s="10"/>
      <c r="N1" s="48"/>
      <c r="O1" s="48"/>
      <c r="P1" s="83" t="s">
        <v>58</v>
      </c>
      <c r="Q1" s="84" t="s">
        <v>132</v>
      </c>
    </row>
    <row r="2" spans="1:633" x14ac:dyDescent="0.25">
      <c r="A2" s="31"/>
      <c r="C2" s="9" t="s">
        <v>2</v>
      </c>
      <c r="D2" s="85" t="s">
        <v>119</v>
      </c>
      <c r="E2" s="35"/>
      <c r="G2" s="19"/>
      <c r="H2" s="19"/>
      <c r="I2" s="13"/>
      <c r="J2" s="7"/>
      <c r="K2" s="16"/>
      <c r="L2" s="16"/>
      <c r="M2" s="16"/>
      <c r="N2" s="49"/>
      <c r="O2" s="49"/>
      <c r="P2" s="83" t="s">
        <v>59</v>
      </c>
      <c r="Q2" s="86" t="s">
        <v>133</v>
      </c>
    </row>
    <row r="3" spans="1:633" x14ac:dyDescent="0.25">
      <c r="A3" s="32"/>
      <c r="C3" s="87" t="s">
        <v>60</v>
      </c>
      <c r="D3" s="141" t="s">
        <v>120</v>
      </c>
      <c r="Q3" s="8"/>
    </row>
    <row r="4" spans="1:633" s="96" customFormat="1" thickBot="1" x14ac:dyDescent="0.3">
      <c r="A4" s="89"/>
      <c r="B4" s="90"/>
      <c r="C4" s="90"/>
      <c r="D4" s="91"/>
      <c r="E4" s="92"/>
      <c r="F4" s="92"/>
      <c r="G4" s="92"/>
      <c r="H4" s="92"/>
      <c r="I4" s="90"/>
      <c r="J4" s="90"/>
      <c r="K4" s="92"/>
      <c r="L4" s="92"/>
      <c r="M4" s="92"/>
      <c r="N4" s="93"/>
      <c r="O4" s="93"/>
      <c r="P4" s="94"/>
      <c r="Q4" s="95"/>
    </row>
    <row r="5" spans="1:633" ht="18" customHeight="1" thickBot="1" x14ac:dyDescent="0.3">
      <c r="A5" s="32"/>
      <c r="D5" s="88"/>
      <c r="J5" s="97" t="s">
        <v>61</v>
      </c>
      <c r="N5" s="51" t="s">
        <v>0</v>
      </c>
      <c r="O5" s="51" t="s">
        <v>1</v>
      </c>
      <c r="Q5" s="98"/>
    </row>
    <row r="6" spans="1:633" ht="18" customHeight="1" thickBot="1" x14ac:dyDescent="0.3">
      <c r="A6" s="32"/>
      <c r="D6" s="88"/>
      <c r="J6" s="99">
        <f>COUNTIF(J9:J17,"yes")</f>
        <v>0</v>
      </c>
      <c r="M6" s="100" t="s">
        <v>4</v>
      </c>
      <c r="N6" s="101">
        <f>SUM(N7:N8)</f>
        <v>9</v>
      </c>
      <c r="O6" s="101">
        <f>SUM(O7:O8)</f>
        <v>9</v>
      </c>
      <c r="Q6" s="98"/>
    </row>
    <row r="7" spans="1:633" s="116" customFormat="1" ht="27" x14ac:dyDescent="0.2">
      <c r="A7" s="102" t="s">
        <v>64</v>
      </c>
      <c r="B7" s="103" t="s">
        <v>65</v>
      </c>
      <c r="C7" s="103" t="s">
        <v>66</v>
      </c>
      <c r="D7" s="104" t="s">
        <v>67</v>
      </c>
      <c r="E7" s="105" t="s">
        <v>68</v>
      </c>
      <c r="F7" s="106" t="s">
        <v>5</v>
      </c>
      <c r="G7" s="107" t="s">
        <v>69</v>
      </c>
      <c r="H7" s="107" t="s">
        <v>70</v>
      </c>
      <c r="I7" s="108" t="s">
        <v>71</v>
      </c>
      <c r="J7" s="103" t="s">
        <v>6</v>
      </c>
      <c r="K7" s="109" t="s">
        <v>72</v>
      </c>
      <c r="L7" s="110"/>
      <c r="M7" s="111" t="s">
        <v>73</v>
      </c>
      <c r="N7" s="112">
        <f>COUNTIF(N9:N17,"1")</f>
        <v>1</v>
      </c>
      <c r="O7" s="112">
        <f>COUNTIF(O9:O17,"1")</f>
        <v>1</v>
      </c>
      <c r="P7" s="113" t="s">
        <v>3</v>
      </c>
      <c r="Q7" s="114" t="s">
        <v>74</v>
      </c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  <c r="JU7" s="115"/>
      <c r="JV7" s="115"/>
      <c r="JW7" s="115"/>
      <c r="JX7" s="115"/>
      <c r="JY7" s="115"/>
      <c r="JZ7" s="115"/>
      <c r="KA7" s="115"/>
      <c r="KB7" s="115"/>
      <c r="KC7" s="115"/>
      <c r="KD7" s="115"/>
      <c r="KE7" s="115"/>
      <c r="KF7" s="115"/>
      <c r="KG7" s="115"/>
      <c r="KH7" s="115"/>
      <c r="KI7" s="115"/>
      <c r="KJ7" s="115"/>
      <c r="KK7" s="115"/>
      <c r="KL7" s="115"/>
      <c r="KM7" s="115"/>
      <c r="KN7" s="115"/>
      <c r="KO7" s="115"/>
      <c r="KP7" s="115"/>
      <c r="KQ7" s="115"/>
      <c r="KR7" s="115"/>
      <c r="KS7" s="115"/>
      <c r="KT7" s="115"/>
      <c r="KU7" s="115"/>
      <c r="KV7" s="115"/>
      <c r="KW7" s="115"/>
      <c r="KX7" s="115"/>
      <c r="KY7" s="115"/>
      <c r="KZ7" s="115"/>
      <c r="LA7" s="115"/>
      <c r="LB7" s="115"/>
      <c r="LC7" s="115"/>
      <c r="LD7" s="115"/>
      <c r="LE7" s="115"/>
      <c r="LF7" s="115"/>
      <c r="LG7" s="115"/>
      <c r="LH7" s="115"/>
      <c r="LI7" s="115"/>
      <c r="LJ7" s="115"/>
      <c r="LK7" s="115"/>
      <c r="LL7" s="115"/>
      <c r="LM7" s="115"/>
      <c r="LN7" s="115"/>
      <c r="LO7" s="115"/>
      <c r="LP7" s="115"/>
      <c r="LQ7" s="115"/>
      <c r="LR7" s="115"/>
      <c r="LS7" s="115"/>
      <c r="LT7" s="115"/>
      <c r="LU7" s="115"/>
      <c r="LV7" s="115"/>
      <c r="LW7" s="115"/>
      <c r="LX7" s="115"/>
      <c r="LY7" s="115"/>
      <c r="LZ7" s="115"/>
      <c r="MA7" s="115"/>
      <c r="MB7" s="115"/>
      <c r="MC7" s="115"/>
      <c r="MD7" s="115"/>
      <c r="ME7" s="115"/>
      <c r="MF7" s="115"/>
      <c r="MG7" s="115"/>
      <c r="MH7" s="115"/>
      <c r="MI7" s="115"/>
      <c r="MJ7" s="115"/>
      <c r="MK7" s="115"/>
      <c r="ML7" s="115"/>
      <c r="MM7" s="115"/>
      <c r="MN7" s="115"/>
      <c r="MO7" s="115"/>
      <c r="MP7" s="115"/>
      <c r="MQ7" s="115"/>
      <c r="MR7" s="115"/>
      <c r="MS7" s="115"/>
      <c r="MT7" s="115"/>
      <c r="MU7" s="115"/>
      <c r="MV7" s="115"/>
      <c r="MW7" s="115"/>
      <c r="MX7" s="115"/>
      <c r="MY7" s="115"/>
      <c r="MZ7" s="115"/>
      <c r="NA7" s="115"/>
      <c r="NB7" s="115"/>
      <c r="NC7" s="115"/>
      <c r="ND7" s="115"/>
      <c r="NE7" s="115"/>
      <c r="NF7" s="115"/>
      <c r="NG7" s="115"/>
      <c r="NH7" s="115"/>
      <c r="NI7" s="115"/>
      <c r="NJ7" s="115"/>
      <c r="NK7" s="115"/>
      <c r="NL7" s="115"/>
      <c r="NM7" s="115"/>
      <c r="NN7" s="115"/>
      <c r="NO7" s="115"/>
      <c r="NP7" s="115"/>
      <c r="NQ7" s="115"/>
      <c r="NR7" s="115"/>
      <c r="NS7" s="115"/>
      <c r="NT7" s="115"/>
      <c r="NU7" s="115"/>
      <c r="NV7" s="115"/>
      <c r="NW7" s="115"/>
      <c r="NX7" s="115"/>
      <c r="NY7" s="115"/>
      <c r="NZ7" s="115"/>
      <c r="OA7" s="115"/>
      <c r="OB7" s="115"/>
      <c r="OC7" s="115"/>
      <c r="OD7" s="115"/>
      <c r="OE7" s="115"/>
      <c r="OF7" s="115"/>
      <c r="OG7" s="115"/>
      <c r="OH7" s="115"/>
      <c r="OI7" s="115"/>
      <c r="OJ7" s="115"/>
      <c r="OK7" s="115"/>
      <c r="OL7" s="115"/>
      <c r="OM7" s="115"/>
      <c r="ON7" s="115"/>
      <c r="OO7" s="115"/>
      <c r="OP7" s="115"/>
      <c r="OQ7" s="115"/>
      <c r="OR7" s="115"/>
      <c r="OS7" s="115"/>
      <c r="OT7" s="115"/>
      <c r="OU7" s="115"/>
      <c r="OV7" s="115"/>
      <c r="OW7" s="115"/>
      <c r="OX7" s="115"/>
      <c r="OY7" s="115"/>
      <c r="OZ7" s="115"/>
      <c r="PA7" s="115"/>
      <c r="PB7" s="115"/>
      <c r="PC7" s="115"/>
      <c r="PD7" s="115"/>
      <c r="PE7" s="115"/>
      <c r="PF7" s="115"/>
      <c r="PG7" s="115"/>
      <c r="PH7" s="115"/>
      <c r="PI7" s="115"/>
      <c r="PJ7" s="115"/>
      <c r="PK7" s="115"/>
      <c r="PL7" s="115"/>
      <c r="PM7" s="115"/>
      <c r="PN7" s="115"/>
      <c r="PO7" s="115"/>
      <c r="PP7" s="115"/>
      <c r="PQ7" s="115"/>
      <c r="PR7" s="115"/>
      <c r="PS7" s="115"/>
      <c r="PT7" s="115"/>
      <c r="PU7" s="115"/>
      <c r="PV7" s="115"/>
      <c r="PW7" s="115"/>
      <c r="PX7" s="115"/>
      <c r="PY7" s="115"/>
      <c r="PZ7" s="115"/>
      <c r="QA7" s="115"/>
      <c r="QB7" s="115"/>
      <c r="QC7" s="115"/>
      <c r="QD7" s="115"/>
      <c r="QE7" s="115"/>
      <c r="QF7" s="115"/>
      <c r="QG7" s="115"/>
      <c r="QH7" s="115"/>
      <c r="QI7" s="115"/>
      <c r="QJ7" s="115"/>
      <c r="QK7" s="115"/>
      <c r="QL7" s="115"/>
      <c r="QM7" s="115"/>
      <c r="QN7" s="115"/>
      <c r="QO7" s="115"/>
      <c r="QP7" s="115"/>
      <c r="QQ7" s="115"/>
      <c r="QR7" s="115"/>
      <c r="QS7" s="115"/>
      <c r="QT7" s="115"/>
      <c r="QU7" s="115"/>
      <c r="QV7" s="115"/>
      <c r="QW7" s="115"/>
      <c r="QX7" s="115"/>
      <c r="QY7" s="115"/>
      <c r="QZ7" s="115"/>
      <c r="RA7" s="115"/>
      <c r="RB7" s="115"/>
      <c r="RC7" s="115"/>
      <c r="RD7" s="115"/>
      <c r="RE7" s="115"/>
      <c r="RF7" s="115"/>
      <c r="RG7" s="115"/>
      <c r="RH7" s="115"/>
      <c r="RI7" s="115"/>
      <c r="RJ7" s="115"/>
      <c r="RK7" s="115"/>
      <c r="RL7" s="115"/>
      <c r="RM7" s="115"/>
      <c r="RN7" s="115"/>
      <c r="RO7" s="115"/>
      <c r="RP7" s="115"/>
      <c r="RQ7" s="115"/>
      <c r="RR7" s="115"/>
      <c r="RS7" s="115"/>
      <c r="RT7" s="115"/>
      <c r="RU7" s="115"/>
      <c r="RV7" s="115"/>
      <c r="RW7" s="115"/>
      <c r="RX7" s="115"/>
      <c r="RY7" s="115"/>
      <c r="RZ7" s="115"/>
      <c r="SA7" s="115"/>
      <c r="SB7" s="115"/>
      <c r="SC7" s="115"/>
      <c r="SD7" s="115"/>
      <c r="SE7" s="115"/>
      <c r="SF7" s="115"/>
      <c r="SG7" s="115"/>
      <c r="SH7" s="115"/>
      <c r="SI7" s="115"/>
      <c r="SJ7" s="115"/>
      <c r="SK7" s="115"/>
      <c r="SL7" s="115"/>
      <c r="SM7" s="115"/>
      <c r="SN7" s="115"/>
      <c r="SO7" s="115"/>
      <c r="SP7" s="115"/>
      <c r="SQ7" s="115"/>
      <c r="SR7" s="115"/>
      <c r="SS7" s="115"/>
      <c r="ST7" s="115"/>
      <c r="SU7" s="115"/>
      <c r="SV7" s="115"/>
      <c r="SW7" s="115"/>
      <c r="SX7" s="115"/>
      <c r="SY7" s="115"/>
      <c r="SZ7" s="115"/>
      <c r="TA7" s="115"/>
      <c r="TB7" s="115"/>
      <c r="TC7" s="115"/>
      <c r="TD7" s="115"/>
      <c r="TE7" s="115"/>
      <c r="TF7" s="115"/>
      <c r="TG7" s="115"/>
      <c r="TH7" s="115"/>
      <c r="TI7" s="115"/>
      <c r="TJ7" s="115"/>
      <c r="TK7" s="115"/>
      <c r="TL7" s="115"/>
      <c r="TM7" s="115"/>
      <c r="TN7" s="115"/>
      <c r="TO7" s="115"/>
      <c r="TP7" s="115"/>
      <c r="TQ7" s="115"/>
      <c r="TR7" s="115"/>
      <c r="TS7" s="115"/>
      <c r="TT7" s="115"/>
      <c r="TU7" s="115"/>
      <c r="TV7" s="115"/>
      <c r="TW7" s="115"/>
      <c r="TX7" s="115"/>
      <c r="TY7" s="115"/>
      <c r="TZ7" s="115"/>
      <c r="UA7" s="115"/>
      <c r="UB7" s="115"/>
      <c r="UC7" s="115"/>
      <c r="UD7" s="115"/>
      <c r="UE7" s="115"/>
      <c r="UF7" s="115"/>
      <c r="UG7" s="115"/>
      <c r="UH7" s="115"/>
      <c r="UI7" s="115"/>
      <c r="UJ7" s="115"/>
      <c r="UK7" s="115"/>
      <c r="UL7" s="115"/>
      <c r="UM7" s="115"/>
      <c r="UN7" s="115"/>
      <c r="UO7" s="115"/>
      <c r="UP7" s="115"/>
      <c r="UQ7" s="115"/>
      <c r="UR7" s="115"/>
      <c r="US7" s="115"/>
      <c r="UT7" s="115"/>
      <c r="UU7" s="115"/>
      <c r="UV7" s="115"/>
      <c r="UW7" s="115"/>
      <c r="UX7" s="115"/>
      <c r="UY7" s="115"/>
      <c r="UZ7" s="115"/>
      <c r="VA7" s="115"/>
      <c r="VB7" s="115"/>
      <c r="VC7" s="115"/>
      <c r="VD7" s="115"/>
      <c r="VE7" s="115"/>
      <c r="VF7" s="115"/>
      <c r="VG7" s="115"/>
      <c r="VH7" s="115"/>
      <c r="VI7" s="115"/>
      <c r="VJ7" s="115"/>
      <c r="VK7" s="115"/>
      <c r="VL7" s="115"/>
      <c r="VM7" s="115"/>
      <c r="VN7" s="115"/>
      <c r="VO7" s="115"/>
      <c r="VP7" s="115"/>
      <c r="VQ7" s="115"/>
      <c r="VR7" s="115"/>
      <c r="VS7" s="115"/>
      <c r="VT7" s="115"/>
      <c r="VU7" s="115"/>
      <c r="VV7" s="115"/>
      <c r="VW7" s="115"/>
      <c r="VX7" s="115"/>
      <c r="VY7" s="115"/>
      <c r="VZ7" s="115"/>
      <c r="WA7" s="115"/>
      <c r="WB7" s="115"/>
      <c r="WC7" s="115"/>
      <c r="WD7" s="115"/>
      <c r="WE7" s="115"/>
      <c r="WF7" s="115"/>
      <c r="WG7" s="115"/>
      <c r="WH7" s="115"/>
      <c r="WI7" s="115"/>
      <c r="WJ7" s="115"/>
      <c r="WK7" s="115"/>
      <c r="WL7" s="115"/>
      <c r="WM7" s="115"/>
      <c r="WN7" s="115"/>
      <c r="WO7" s="115"/>
      <c r="WP7" s="115"/>
      <c r="WQ7" s="115"/>
      <c r="WR7" s="115"/>
      <c r="WS7" s="115"/>
      <c r="WT7" s="115"/>
      <c r="WU7" s="115"/>
      <c r="WV7" s="115"/>
      <c r="WW7" s="115"/>
      <c r="WX7" s="115"/>
      <c r="WY7" s="115"/>
      <c r="WZ7" s="115"/>
      <c r="XA7" s="115"/>
      <c r="XB7" s="115"/>
      <c r="XC7" s="115"/>
      <c r="XD7" s="115"/>
      <c r="XE7" s="115"/>
      <c r="XF7" s="115"/>
      <c r="XG7" s="115"/>
      <c r="XH7" s="115"/>
      <c r="XI7" s="115"/>
    </row>
    <row r="8" spans="1:633" s="116" customFormat="1" ht="27.75" thickBot="1" x14ac:dyDescent="0.25">
      <c r="A8" s="117" t="s">
        <v>75</v>
      </c>
      <c r="B8" s="118" t="s">
        <v>76</v>
      </c>
      <c r="C8" s="118" t="s">
        <v>77</v>
      </c>
      <c r="D8" s="119" t="s">
        <v>78</v>
      </c>
      <c r="E8" s="120" t="s">
        <v>68</v>
      </c>
      <c r="F8" s="121" t="s">
        <v>79</v>
      </c>
      <c r="G8" s="122" t="s">
        <v>80</v>
      </c>
      <c r="H8" s="122" t="s">
        <v>81</v>
      </c>
      <c r="I8" s="123" t="s">
        <v>82</v>
      </c>
      <c r="J8" s="118" t="s">
        <v>83</v>
      </c>
      <c r="K8" s="124" t="s">
        <v>84</v>
      </c>
      <c r="L8" s="110"/>
      <c r="M8" s="125" t="s">
        <v>85</v>
      </c>
      <c r="N8" s="126">
        <f>COUNTIF(N9:N17,"2")</f>
        <v>8</v>
      </c>
      <c r="O8" s="126">
        <f>COUNTIF(O9:O17,"2")</f>
        <v>8</v>
      </c>
      <c r="P8" s="127" t="s">
        <v>86</v>
      </c>
      <c r="Q8" s="128" t="s">
        <v>87</v>
      </c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  <c r="IW8" s="115"/>
      <c r="IX8" s="115"/>
      <c r="IY8" s="115"/>
      <c r="IZ8" s="115"/>
      <c r="JA8" s="115"/>
      <c r="JB8" s="115"/>
      <c r="JC8" s="115"/>
      <c r="JD8" s="115"/>
      <c r="JE8" s="115"/>
      <c r="JF8" s="115"/>
      <c r="JG8" s="115"/>
      <c r="JH8" s="115"/>
      <c r="JI8" s="115"/>
      <c r="JJ8" s="115"/>
      <c r="JK8" s="115"/>
      <c r="JL8" s="115"/>
      <c r="JM8" s="115"/>
      <c r="JN8" s="115"/>
      <c r="JO8" s="115"/>
      <c r="JP8" s="115"/>
      <c r="JQ8" s="115"/>
      <c r="JR8" s="115"/>
      <c r="JS8" s="115"/>
      <c r="JT8" s="115"/>
      <c r="JU8" s="115"/>
      <c r="JV8" s="115"/>
      <c r="JW8" s="115"/>
      <c r="JX8" s="115"/>
      <c r="JY8" s="115"/>
      <c r="JZ8" s="115"/>
      <c r="KA8" s="115"/>
      <c r="KB8" s="115"/>
      <c r="KC8" s="115"/>
      <c r="KD8" s="115"/>
      <c r="KE8" s="115"/>
      <c r="KF8" s="115"/>
      <c r="KG8" s="115"/>
      <c r="KH8" s="115"/>
      <c r="KI8" s="115"/>
      <c r="KJ8" s="115"/>
      <c r="KK8" s="115"/>
      <c r="KL8" s="115"/>
      <c r="KM8" s="115"/>
      <c r="KN8" s="115"/>
      <c r="KO8" s="115"/>
      <c r="KP8" s="115"/>
      <c r="KQ8" s="115"/>
      <c r="KR8" s="115"/>
      <c r="KS8" s="115"/>
      <c r="KT8" s="115"/>
      <c r="KU8" s="115"/>
      <c r="KV8" s="115"/>
      <c r="KW8" s="115"/>
      <c r="KX8" s="115"/>
      <c r="KY8" s="115"/>
      <c r="KZ8" s="115"/>
      <c r="LA8" s="115"/>
      <c r="LB8" s="115"/>
      <c r="LC8" s="115"/>
      <c r="LD8" s="115"/>
      <c r="LE8" s="115"/>
      <c r="LF8" s="115"/>
      <c r="LG8" s="115"/>
      <c r="LH8" s="115"/>
      <c r="LI8" s="115"/>
      <c r="LJ8" s="115"/>
      <c r="LK8" s="115"/>
      <c r="LL8" s="115"/>
      <c r="LM8" s="115"/>
      <c r="LN8" s="115"/>
      <c r="LO8" s="115"/>
      <c r="LP8" s="115"/>
      <c r="LQ8" s="115"/>
      <c r="LR8" s="115"/>
      <c r="LS8" s="115"/>
      <c r="LT8" s="115"/>
      <c r="LU8" s="115"/>
      <c r="LV8" s="115"/>
      <c r="LW8" s="115"/>
      <c r="LX8" s="115"/>
      <c r="LY8" s="115"/>
      <c r="LZ8" s="115"/>
      <c r="MA8" s="115"/>
      <c r="MB8" s="115"/>
      <c r="MC8" s="115"/>
      <c r="MD8" s="115"/>
      <c r="ME8" s="115"/>
      <c r="MF8" s="115"/>
      <c r="MG8" s="115"/>
      <c r="MH8" s="115"/>
      <c r="MI8" s="115"/>
      <c r="MJ8" s="115"/>
      <c r="MK8" s="115"/>
      <c r="ML8" s="115"/>
      <c r="MM8" s="115"/>
      <c r="MN8" s="115"/>
      <c r="MO8" s="115"/>
      <c r="MP8" s="115"/>
      <c r="MQ8" s="115"/>
      <c r="MR8" s="115"/>
      <c r="MS8" s="115"/>
      <c r="MT8" s="115"/>
      <c r="MU8" s="115"/>
      <c r="MV8" s="115"/>
      <c r="MW8" s="115"/>
      <c r="MX8" s="115"/>
      <c r="MY8" s="115"/>
      <c r="MZ8" s="115"/>
      <c r="NA8" s="115"/>
      <c r="NB8" s="115"/>
      <c r="NC8" s="115"/>
      <c r="ND8" s="115"/>
      <c r="NE8" s="115"/>
      <c r="NF8" s="115"/>
      <c r="NG8" s="115"/>
      <c r="NH8" s="115"/>
      <c r="NI8" s="115"/>
      <c r="NJ8" s="115"/>
      <c r="NK8" s="115"/>
      <c r="NL8" s="115"/>
      <c r="NM8" s="115"/>
      <c r="NN8" s="115"/>
      <c r="NO8" s="115"/>
      <c r="NP8" s="115"/>
      <c r="NQ8" s="115"/>
      <c r="NR8" s="115"/>
      <c r="NS8" s="115"/>
      <c r="NT8" s="115"/>
      <c r="NU8" s="115"/>
      <c r="NV8" s="115"/>
      <c r="NW8" s="115"/>
      <c r="NX8" s="115"/>
      <c r="NY8" s="115"/>
      <c r="NZ8" s="115"/>
      <c r="OA8" s="115"/>
      <c r="OB8" s="115"/>
      <c r="OC8" s="115"/>
      <c r="OD8" s="115"/>
      <c r="OE8" s="115"/>
      <c r="OF8" s="115"/>
      <c r="OG8" s="115"/>
      <c r="OH8" s="115"/>
      <c r="OI8" s="115"/>
      <c r="OJ8" s="115"/>
      <c r="OK8" s="115"/>
      <c r="OL8" s="115"/>
      <c r="OM8" s="115"/>
      <c r="ON8" s="115"/>
      <c r="OO8" s="115"/>
      <c r="OP8" s="115"/>
      <c r="OQ8" s="115"/>
      <c r="OR8" s="115"/>
      <c r="OS8" s="115"/>
      <c r="OT8" s="115"/>
      <c r="OU8" s="115"/>
      <c r="OV8" s="115"/>
      <c r="OW8" s="115"/>
      <c r="OX8" s="115"/>
      <c r="OY8" s="115"/>
      <c r="OZ8" s="115"/>
      <c r="PA8" s="115"/>
      <c r="PB8" s="115"/>
      <c r="PC8" s="115"/>
      <c r="PD8" s="115"/>
      <c r="PE8" s="115"/>
      <c r="PF8" s="115"/>
      <c r="PG8" s="115"/>
      <c r="PH8" s="115"/>
      <c r="PI8" s="115"/>
      <c r="PJ8" s="115"/>
      <c r="PK8" s="115"/>
      <c r="PL8" s="115"/>
      <c r="PM8" s="115"/>
      <c r="PN8" s="115"/>
      <c r="PO8" s="115"/>
      <c r="PP8" s="115"/>
      <c r="PQ8" s="115"/>
      <c r="PR8" s="115"/>
      <c r="PS8" s="115"/>
      <c r="PT8" s="115"/>
      <c r="PU8" s="115"/>
      <c r="PV8" s="115"/>
      <c r="PW8" s="115"/>
      <c r="PX8" s="115"/>
      <c r="PY8" s="115"/>
      <c r="PZ8" s="115"/>
      <c r="QA8" s="115"/>
      <c r="QB8" s="115"/>
      <c r="QC8" s="115"/>
      <c r="QD8" s="115"/>
      <c r="QE8" s="115"/>
      <c r="QF8" s="115"/>
      <c r="QG8" s="115"/>
      <c r="QH8" s="115"/>
      <c r="QI8" s="115"/>
      <c r="QJ8" s="115"/>
      <c r="QK8" s="115"/>
      <c r="QL8" s="115"/>
      <c r="QM8" s="115"/>
      <c r="QN8" s="115"/>
      <c r="QO8" s="115"/>
      <c r="QP8" s="115"/>
      <c r="QQ8" s="115"/>
      <c r="QR8" s="115"/>
      <c r="QS8" s="115"/>
      <c r="QT8" s="115"/>
      <c r="QU8" s="115"/>
      <c r="QV8" s="115"/>
      <c r="QW8" s="115"/>
      <c r="QX8" s="115"/>
      <c r="QY8" s="115"/>
      <c r="QZ8" s="115"/>
      <c r="RA8" s="115"/>
      <c r="RB8" s="115"/>
      <c r="RC8" s="115"/>
      <c r="RD8" s="115"/>
      <c r="RE8" s="115"/>
      <c r="RF8" s="115"/>
      <c r="RG8" s="115"/>
      <c r="RH8" s="115"/>
      <c r="RI8" s="115"/>
      <c r="RJ8" s="115"/>
      <c r="RK8" s="115"/>
      <c r="RL8" s="115"/>
      <c r="RM8" s="115"/>
      <c r="RN8" s="115"/>
      <c r="RO8" s="115"/>
      <c r="RP8" s="115"/>
      <c r="RQ8" s="115"/>
      <c r="RR8" s="115"/>
      <c r="RS8" s="115"/>
      <c r="RT8" s="115"/>
      <c r="RU8" s="115"/>
      <c r="RV8" s="115"/>
      <c r="RW8" s="115"/>
      <c r="RX8" s="115"/>
      <c r="RY8" s="115"/>
      <c r="RZ8" s="115"/>
      <c r="SA8" s="115"/>
      <c r="SB8" s="115"/>
      <c r="SC8" s="115"/>
      <c r="SD8" s="115"/>
      <c r="SE8" s="115"/>
      <c r="SF8" s="115"/>
      <c r="SG8" s="115"/>
      <c r="SH8" s="115"/>
      <c r="SI8" s="115"/>
      <c r="SJ8" s="115"/>
      <c r="SK8" s="115"/>
      <c r="SL8" s="115"/>
      <c r="SM8" s="115"/>
      <c r="SN8" s="115"/>
      <c r="SO8" s="115"/>
      <c r="SP8" s="115"/>
      <c r="SQ8" s="115"/>
      <c r="SR8" s="115"/>
      <c r="SS8" s="115"/>
      <c r="ST8" s="115"/>
      <c r="SU8" s="115"/>
      <c r="SV8" s="115"/>
      <c r="SW8" s="115"/>
      <c r="SX8" s="115"/>
      <c r="SY8" s="115"/>
      <c r="SZ8" s="115"/>
      <c r="TA8" s="115"/>
      <c r="TB8" s="115"/>
      <c r="TC8" s="115"/>
      <c r="TD8" s="115"/>
      <c r="TE8" s="115"/>
      <c r="TF8" s="115"/>
      <c r="TG8" s="115"/>
      <c r="TH8" s="115"/>
      <c r="TI8" s="115"/>
      <c r="TJ8" s="115"/>
      <c r="TK8" s="115"/>
      <c r="TL8" s="115"/>
      <c r="TM8" s="115"/>
      <c r="TN8" s="115"/>
      <c r="TO8" s="115"/>
      <c r="TP8" s="115"/>
      <c r="TQ8" s="115"/>
      <c r="TR8" s="115"/>
      <c r="TS8" s="115"/>
      <c r="TT8" s="115"/>
      <c r="TU8" s="115"/>
      <c r="TV8" s="115"/>
      <c r="TW8" s="115"/>
      <c r="TX8" s="115"/>
      <c r="TY8" s="115"/>
      <c r="TZ8" s="115"/>
      <c r="UA8" s="115"/>
      <c r="UB8" s="115"/>
      <c r="UC8" s="115"/>
      <c r="UD8" s="115"/>
      <c r="UE8" s="115"/>
      <c r="UF8" s="115"/>
      <c r="UG8" s="115"/>
      <c r="UH8" s="115"/>
      <c r="UI8" s="115"/>
      <c r="UJ8" s="115"/>
      <c r="UK8" s="115"/>
      <c r="UL8" s="115"/>
      <c r="UM8" s="115"/>
      <c r="UN8" s="115"/>
      <c r="UO8" s="115"/>
      <c r="UP8" s="115"/>
      <c r="UQ8" s="115"/>
      <c r="UR8" s="115"/>
      <c r="US8" s="115"/>
      <c r="UT8" s="115"/>
      <c r="UU8" s="115"/>
      <c r="UV8" s="115"/>
      <c r="UW8" s="115"/>
      <c r="UX8" s="115"/>
      <c r="UY8" s="115"/>
      <c r="UZ8" s="115"/>
      <c r="VA8" s="115"/>
      <c r="VB8" s="115"/>
      <c r="VC8" s="115"/>
      <c r="VD8" s="115"/>
      <c r="VE8" s="115"/>
      <c r="VF8" s="115"/>
      <c r="VG8" s="115"/>
      <c r="VH8" s="115"/>
      <c r="VI8" s="115"/>
      <c r="VJ8" s="115"/>
      <c r="VK8" s="115"/>
      <c r="VL8" s="115"/>
      <c r="VM8" s="115"/>
      <c r="VN8" s="115"/>
      <c r="VO8" s="115"/>
      <c r="VP8" s="115"/>
      <c r="VQ8" s="115"/>
      <c r="VR8" s="115"/>
      <c r="VS8" s="115"/>
      <c r="VT8" s="115"/>
      <c r="VU8" s="115"/>
      <c r="VV8" s="115"/>
      <c r="VW8" s="115"/>
      <c r="VX8" s="115"/>
      <c r="VY8" s="115"/>
      <c r="VZ8" s="115"/>
      <c r="WA8" s="115"/>
      <c r="WB8" s="115"/>
      <c r="WC8" s="115"/>
      <c r="WD8" s="115"/>
      <c r="WE8" s="115"/>
      <c r="WF8" s="115"/>
      <c r="WG8" s="115"/>
      <c r="WH8" s="115"/>
      <c r="WI8" s="115"/>
      <c r="WJ8" s="115"/>
      <c r="WK8" s="115"/>
      <c r="WL8" s="115"/>
      <c r="WM8" s="115"/>
      <c r="WN8" s="115"/>
      <c r="WO8" s="115"/>
      <c r="WP8" s="115"/>
      <c r="WQ8" s="115"/>
      <c r="WR8" s="115"/>
      <c r="WS8" s="115"/>
      <c r="WT8" s="115"/>
      <c r="WU8" s="115"/>
      <c r="WV8" s="115"/>
      <c r="WW8" s="115"/>
      <c r="WX8" s="115"/>
      <c r="WY8" s="115"/>
      <c r="WZ8" s="115"/>
      <c r="XA8" s="115"/>
      <c r="XB8" s="115"/>
      <c r="XC8" s="115"/>
      <c r="XD8" s="115"/>
      <c r="XE8" s="115"/>
      <c r="XF8" s="115"/>
      <c r="XG8" s="115"/>
      <c r="XH8" s="115"/>
      <c r="XI8" s="115"/>
    </row>
    <row r="9" spans="1:633" s="131" customFormat="1" ht="25.5" customHeight="1" x14ac:dyDescent="0.2">
      <c r="A9" s="21" t="s">
        <v>105</v>
      </c>
      <c r="B9" s="21" t="s">
        <v>21</v>
      </c>
      <c r="C9" s="21" t="s">
        <v>21</v>
      </c>
      <c r="D9" s="193" t="s">
        <v>135</v>
      </c>
      <c r="E9" s="55"/>
      <c r="F9" s="38"/>
      <c r="G9" s="39"/>
      <c r="H9" s="39"/>
      <c r="I9" s="40"/>
      <c r="J9" s="40"/>
      <c r="K9" s="41"/>
      <c r="L9" s="60"/>
      <c r="M9" s="129"/>
      <c r="N9" s="134">
        <v>1</v>
      </c>
      <c r="O9" s="134">
        <v>1</v>
      </c>
      <c r="P9" s="42"/>
      <c r="Q9" s="130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</row>
    <row r="10" spans="1:633" s="62" customFormat="1" ht="25.5" customHeight="1" x14ac:dyDescent="0.2">
      <c r="A10" s="21" t="s">
        <v>106</v>
      </c>
      <c r="B10" s="21" t="s">
        <v>21</v>
      </c>
      <c r="C10" s="21" t="s">
        <v>21</v>
      </c>
      <c r="D10" s="37" t="s">
        <v>8</v>
      </c>
      <c r="E10" s="55"/>
      <c r="F10" s="38"/>
      <c r="G10" s="39"/>
      <c r="H10" s="39"/>
      <c r="I10" s="40"/>
      <c r="J10" s="40"/>
      <c r="K10" s="41"/>
      <c r="L10" s="60"/>
      <c r="M10" s="60"/>
      <c r="N10" s="135">
        <v>2</v>
      </c>
      <c r="O10" s="135">
        <v>2</v>
      </c>
      <c r="P10" s="42"/>
      <c r="Q10" s="61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</row>
    <row r="11" spans="1:633" s="62" customFormat="1" ht="25.5" customHeight="1" x14ac:dyDescent="0.2">
      <c r="A11" s="21" t="s">
        <v>107</v>
      </c>
      <c r="B11" s="21" t="s">
        <v>21</v>
      </c>
      <c r="C11" s="21" t="s">
        <v>21</v>
      </c>
      <c r="D11" s="37" t="s">
        <v>8</v>
      </c>
      <c r="E11" s="55"/>
      <c r="F11" s="38"/>
      <c r="G11" s="39"/>
      <c r="H11" s="39"/>
      <c r="I11" s="40"/>
      <c r="J11" s="40"/>
      <c r="K11" s="41"/>
      <c r="L11" s="60"/>
      <c r="M11" s="60"/>
      <c r="N11" s="135">
        <v>2</v>
      </c>
      <c r="O11" s="135">
        <v>2</v>
      </c>
      <c r="P11" s="42"/>
      <c r="Q11" s="61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  <c r="NO11" s="43"/>
      <c r="NP11" s="43"/>
      <c r="NQ11" s="43"/>
      <c r="NR11" s="43"/>
      <c r="NS11" s="43"/>
      <c r="NT11" s="43"/>
      <c r="NU11" s="43"/>
      <c r="NV11" s="43"/>
      <c r="NW11" s="43"/>
      <c r="NX11" s="43"/>
      <c r="NY11" s="43"/>
      <c r="NZ11" s="43"/>
      <c r="OA11" s="43"/>
      <c r="OB11" s="43"/>
      <c r="OC11" s="43"/>
      <c r="OD11" s="43"/>
      <c r="OE11" s="43"/>
      <c r="OF11" s="43"/>
      <c r="OG11" s="43"/>
      <c r="OH11" s="43"/>
      <c r="OI11" s="43"/>
      <c r="OJ11" s="43"/>
      <c r="OK11" s="43"/>
      <c r="OL11" s="43"/>
      <c r="OM11" s="43"/>
      <c r="ON11" s="43"/>
      <c r="OO11" s="43"/>
      <c r="OP11" s="43"/>
      <c r="OQ11" s="43"/>
      <c r="OR11" s="43"/>
      <c r="OS11" s="43"/>
      <c r="OT11" s="43"/>
      <c r="OU11" s="43"/>
      <c r="OV11" s="43"/>
      <c r="OW11" s="43"/>
      <c r="OX11" s="43"/>
      <c r="OY11" s="43"/>
      <c r="OZ11" s="43"/>
      <c r="PA11" s="43"/>
      <c r="PB11" s="43"/>
      <c r="PC11" s="43"/>
      <c r="PD11" s="43"/>
      <c r="PE11" s="43"/>
      <c r="PF11" s="43"/>
      <c r="PG11" s="43"/>
      <c r="PH11" s="43"/>
      <c r="PI11" s="43"/>
      <c r="PJ11" s="43"/>
      <c r="PK11" s="43"/>
      <c r="PL11" s="43"/>
      <c r="PM11" s="43"/>
      <c r="PN11" s="43"/>
      <c r="PO11" s="43"/>
      <c r="PP11" s="43"/>
      <c r="PQ11" s="43"/>
      <c r="PR11" s="43"/>
      <c r="PS11" s="43"/>
      <c r="PT11" s="43"/>
      <c r="PU11" s="43"/>
      <c r="PV11" s="43"/>
      <c r="PW11" s="43"/>
      <c r="PX11" s="43"/>
      <c r="PY11" s="43"/>
      <c r="PZ11" s="43"/>
      <c r="QA11" s="43"/>
      <c r="QB11" s="43"/>
      <c r="QC11" s="43"/>
      <c r="QD11" s="43"/>
      <c r="QE11" s="43"/>
      <c r="QF11" s="43"/>
      <c r="QG11" s="43"/>
      <c r="QH11" s="43"/>
      <c r="QI11" s="43"/>
      <c r="QJ11" s="43"/>
      <c r="QK11" s="43"/>
      <c r="QL11" s="43"/>
      <c r="QM11" s="43"/>
      <c r="QN11" s="43"/>
      <c r="QO11" s="43"/>
      <c r="QP11" s="43"/>
      <c r="QQ11" s="43"/>
      <c r="QR11" s="43"/>
      <c r="QS11" s="43"/>
      <c r="QT11" s="43"/>
      <c r="QU11" s="43"/>
      <c r="QV11" s="43"/>
      <c r="QW11" s="43"/>
      <c r="QX11" s="43"/>
      <c r="QY11" s="43"/>
      <c r="QZ11" s="43"/>
      <c r="RA11" s="43"/>
      <c r="RB11" s="43"/>
      <c r="RC11" s="43"/>
      <c r="RD11" s="43"/>
      <c r="RE11" s="43"/>
      <c r="RF11" s="43"/>
      <c r="RG11" s="43"/>
      <c r="RH11" s="43"/>
      <c r="RI11" s="43"/>
      <c r="RJ11" s="43"/>
      <c r="RK11" s="43"/>
      <c r="RL11" s="43"/>
      <c r="RM11" s="43"/>
      <c r="RN11" s="43"/>
      <c r="RO11" s="43"/>
      <c r="RP11" s="43"/>
      <c r="RQ11" s="43"/>
      <c r="RR11" s="43"/>
      <c r="RS11" s="43"/>
      <c r="RT11" s="43"/>
      <c r="RU11" s="43"/>
      <c r="RV11" s="43"/>
      <c r="RW11" s="43"/>
      <c r="RX11" s="43"/>
      <c r="RY11" s="43"/>
      <c r="RZ11" s="43"/>
      <c r="SA11" s="43"/>
      <c r="SB11" s="43"/>
      <c r="SC11" s="43"/>
      <c r="SD11" s="43"/>
      <c r="SE11" s="43"/>
      <c r="SF11" s="43"/>
      <c r="SG11" s="43"/>
      <c r="SH11" s="43"/>
      <c r="SI11" s="43"/>
      <c r="SJ11" s="43"/>
      <c r="SK11" s="43"/>
      <c r="SL11" s="43"/>
      <c r="SM11" s="43"/>
      <c r="SN11" s="43"/>
      <c r="SO11" s="43"/>
      <c r="SP11" s="43"/>
      <c r="SQ11" s="43"/>
      <c r="SR11" s="43"/>
      <c r="SS11" s="43"/>
      <c r="ST11" s="43"/>
      <c r="SU11" s="43"/>
      <c r="SV11" s="43"/>
      <c r="SW11" s="43"/>
      <c r="SX11" s="43"/>
      <c r="SY11" s="43"/>
      <c r="SZ11" s="43"/>
      <c r="TA11" s="43"/>
      <c r="TB11" s="43"/>
      <c r="TC11" s="43"/>
      <c r="TD11" s="43"/>
      <c r="TE11" s="43"/>
      <c r="TF11" s="43"/>
      <c r="TG11" s="43"/>
      <c r="TH11" s="43"/>
      <c r="TI11" s="43"/>
      <c r="TJ11" s="43"/>
      <c r="TK11" s="43"/>
      <c r="TL11" s="43"/>
      <c r="TM11" s="43"/>
      <c r="TN11" s="43"/>
      <c r="TO11" s="43"/>
      <c r="TP11" s="43"/>
      <c r="TQ11" s="43"/>
      <c r="TR11" s="43"/>
      <c r="TS11" s="43"/>
      <c r="TT11" s="43"/>
      <c r="TU11" s="43"/>
      <c r="TV11" s="43"/>
      <c r="TW11" s="43"/>
      <c r="TX11" s="43"/>
      <c r="TY11" s="43"/>
      <c r="TZ11" s="43"/>
      <c r="UA11" s="43"/>
      <c r="UB11" s="43"/>
      <c r="UC11" s="43"/>
      <c r="UD11" s="43"/>
      <c r="UE11" s="43"/>
      <c r="UF11" s="43"/>
      <c r="UG11" s="43"/>
      <c r="UH11" s="43"/>
      <c r="UI11" s="43"/>
      <c r="UJ11" s="43"/>
      <c r="UK11" s="43"/>
      <c r="UL11" s="43"/>
      <c r="UM11" s="43"/>
      <c r="UN11" s="43"/>
      <c r="UO11" s="43"/>
      <c r="UP11" s="43"/>
      <c r="UQ11" s="43"/>
      <c r="UR11" s="43"/>
      <c r="US11" s="43"/>
      <c r="UT11" s="43"/>
      <c r="UU11" s="43"/>
      <c r="UV11" s="43"/>
      <c r="UW11" s="43"/>
      <c r="UX11" s="43"/>
      <c r="UY11" s="43"/>
      <c r="UZ11" s="43"/>
      <c r="VA11" s="43"/>
      <c r="VB11" s="43"/>
      <c r="VC11" s="43"/>
      <c r="VD11" s="43"/>
      <c r="VE11" s="43"/>
      <c r="VF11" s="43"/>
      <c r="VG11" s="43"/>
      <c r="VH11" s="43"/>
      <c r="VI11" s="43"/>
      <c r="VJ11" s="43"/>
      <c r="VK11" s="43"/>
      <c r="VL11" s="43"/>
      <c r="VM11" s="43"/>
      <c r="VN11" s="43"/>
      <c r="VO11" s="43"/>
      <c r="VP11" s="43"/>
      <c r="VQ11" s="43"/>
      <c r="VR11" s="43"/>
      <c r="VS11" s="43"/>
      <c r="VT11" s="43"/>
      <c r="VU11" s="43"/>
      <c r="VV11" s="43"/>
      <c r="VW11" s="43"/>
      <c r="VX11" s="43"/>
      <c r="VY11" s="43"/>
      <c r="VZ11" s="43"/>
      <c r="WA11" s="43"/>
      <c r="WB11" s="43"/>
      <c r="WC11" s="43"/>
      <c r="WD11" s="43"/>
      <c r="WE11" s="43"/>
      <c r="WF11" s="43"/>
      <c r="WG11" s="43"/>
      <c r="WH11" s="43"/>
      <c r="WI11" s="43"/>
      <c r="WJ11" s="43"/>
      <c r="WK11" s="43"/>
      <c r="WL11" s="43"/>
      <c r="WM11" s="43"/>
      <c r="WN11" s="43"/>
      <c r="WO11" s="43"/>
      <c r="WP11" s="43"/>
      <c r="WQ11" s="43"/>
      <c r="WR11" s="43"/>
      <c r="WS11" s="43"/>
      <c r="WT11" s="43"/>
      <c r="WU11" s="43"/>
      <c r="WV11" s="43"/>
      <c r="WW11" s="43"/>
      <c r="WX11" s="43"/>
      <c r="WY11" s="43"/>
      <c r="WZ11" s="43"/>
      <c r="XA11" s="43"/>
      <c r="XB11" s="43"/>
      <c r="XC11" s="43"/>
      <c r="XD11" s="43"/>
      <c r="XE11" s="43"/>
      <c r="XF11" s="43"/>
      <c r="XG11" s="43"/>
      <c r="XH11" s="43"/>
      <c r="XI11" s="43"/>
    </row>
    <row r="12" spans="1:633" s="62" customFormat="1" ht="25.5" customHeight="1" x14ac:dyDescent="0.2">
      <c r="A12" s="21" t="s">
        <v>108</v>
      </c>
      <c r="B12" s="21" t="s">
        <v>21</v>
      </c>
      <c r="C12" s="21" t="s">
        <v>21</v>
      </c>
      <c r="D12" s="37" t="s">
        <v>8</v>
      </c>
      <c r="E12" s="36"/>
      <c r="F12" s="23"/>
      <c r="G12" s="44"/>
      <c r="H12" s="44"/>
      <c r="I12" s="24"/>
      <c r="J12" s="24"/>
      <c r="K12" s="26"/>
      <c r="L12" s="60"/>
      <c r="M12" s="60"/>
      <c r="N12" s="135">
        <v>2</v>
      </c>
      <c r="O12" s="135">
        <v>2</v>
      </c>
      <c r="P12" s="28"/>
      <c r="Q12" s="61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  <c r="NO12" s="43"/>
      <c r="NP12" s="43"/>
      <c r="NQ12" s="43"/>
      <c r="NR12" s="43"/>
      <c r="NS12" s="43"/>
      <c r="NT12" s="43"/>
      <c r="NU12" s="43"/>
      <c r="NV12" s="43"/>
      <c r="NW12" s="43"/>
      <c r="NX12" s="43"/>
      <c r="NY12" s="43"/>
      <c r="NZ12" s="43"/>
      <c r="OA12" s="43"/>
      <c r="OB12" s="43"/>
      <c r="OC12" s="43"/>
      <c r="OD12" s="43"/>
      <c r="OE12" s="43"/>
      <c r="OF12" s="43"/>
      <c r="OG12" s="43"/>
      <c r="OH12" s="43"/>
      <c r="OI12" s="43"/>
      <c r="OJ12" s="43"/>
      <c r="OK12" s="43"/>
      <c r="OL12" s="43"/>
      <c r="OM12" s="43"/>
      <c r="ON12" s="43"/>
      <c r="OO12" s="43"/>
      <c r="OP12" s="43"/>
      <c r="OQ12" s="43"/>
      <c r="OR12" s="43"/>
      <c r="OS12" s="43"/>
      <c r="OT12" s="43"/>
      <c r="OU12" s="43"/>
      <c r="OV12" s="43"/>
      <c r="OW12" s="43"/>
      <c r="OX12" s="43"/>
      <c r="OY12" s="43"/>
      <c r="OZ12" s="43"/>
      <c r="PA12" s="43"/>
      <c r="PB12" s="43"/>
      <c r="PC12" s="43"/>
      <c r="PD12" s="43"/>
      <c r="PE12" s="43"/>
      <c r="PF12" s="43"/>
      <c r="PG12" s="43"/>
      <c r="PH12" s="43"/>
      <c r="PI12" s="43"/>
      <c r="PJ12" s="43"/>
      <c r="PK12" s="43"/>
      <c r="PL12" s="43"/>
      <c r="PM12" s="43"/>
      <c r="PN12" s="43"/>
      <c r="PO12" s="43"/>
      <c r="PP12" s="43"/>
      <c r="PQ12" s="43"/>
      <c r="PR12" s="43"/>
      <c r="PS12" s="43"/>
      <c r="PT12" s="43"/>
      <c r="PU12" s="43"/>
      <c r="PV12" s="43"/>
      <c r="PW12" s="43"/>
      <c r="PX12" s="43"/>
      <c r="PY12" s="43"/>
      <c r="PZ12" s="43"/>
      <c r="QA12" s="43"/>
      <c r="QB12" s="43"/>
      <c r="QC12" s="43"/>
      <c r="QD12" s="43"/>
      <c r="QE12" s="43"/>
      <c r="QF12" s="43"/>
      <c r="QG12" s="43"/>
      <c r="QH12" s="43"/>
      <c r="QI12" s="43"/>
      <c r="QJ12" s="43"/>
      <c r="QK12" s="43"/>
      <c r="QL12" s="43"/>
      <c r="QM12" s="43"/>
      <c r="QN12" s="43"/>
      <c r="QO12" s="43"/>
      <c r="QP12" s="43"/>
      <c r="QQ12" s="43"/>
      <c r="QR12" s="43"/>
      <c r="QS12" s="43"/>
      <c r="QT12" s="43"/>
      <c r="QU12" s="43"/>
      <c r="QV12" s="43"/>
      <c r="QW12" s="43"/>
      <c r="QX12" s="43"/>
      <c r="QY12" s="43"/>
      <c r="QZ12" s="43"/>
      <c r="RA12" s="43"/>
      <c r="RB12" s="43"/>
      <c r="RC12" s="43"/>
      <c r="RD12" s="43"/>
      <c r="RE12" s="43"/>
      <c r="RF12" s="43"/>
      <c r="RG12" s="43"/>
      <c r="RH12" s="43"/>
      <c r="RI12" s="43"/>
      <c r="RJ12" s="43"/>
      <c r="RK12" s="43"/>
      <c r="RL12" s="43"/>
      <c r="RM12" s="43"/>
      <c r="RN12" s="43"/>
      <c r="RO12" s="43"/>
      <c r="RP12" s="43"/>
      <c r="RQ12" s="43"/>
      <c r="RR12" s="43"/>
      <c r="RS12" s="43"/>
      <c r="RT12" s="43"/>
      <c r="RU12" s="43"/>
      <c r="RV12" s="43"/>
      <c r="RW12" s="43"/>
      <c r="RX12" s="43"/>
      <c r="RY12" s="43"/>
      <c r="RZ12" s="43"/>
      <c r="SA12" s="43"/>
      <c r="SB12" s="43"/>
      <c r="SC12" s="43"/>
      <c r="SD12" s="43"/>
      <c r="SE12" s="43"/>
      <c r="SF12" s="43"/>
      <c r="SG12" s="43"/>
      <c r="SH12" s="43"/>
      <c r="SI12" s="43"/>
      <c r="SJ12" s="43"/>
      <c r="SK12" s="43"/>
      <c r="SL12" s="43"/>
      <c r="SM12" s="43"/>
      <c r="SN12" s="43"/>
      <c r="SO12" s="43"/>
      <c r="SP12" s="43"/>
      <c r="SQ12" s="43"/>
      <c r="SR12" s="43"/>
      <c r="SS12" s="43"/>
      <c r="ST12" s="43"/>
      <c r="SU12" s="43"/>
      <c r="SV12" s="43"/>
      <c r="SW12" s="43"/>
      <c r="SX12" s="43"/>
      <c r="SY12" s="43"/>
      <c r="SZ12" s="43"/>
      <c r="TA12" s="43"/>
      <c r="TB12" s="43"/>
      <c r="TC12" s="43"/>
      <c r="TD12" s="43"/>
      <c r="TE12" s="43"/>
      <c r="TF12" s="43"/>
      <c r="TG12" s="43"/>
      <c r="TH12" s="43"/>
      <c r="TI12" s="43"/>
      <c r="TJ12" s="43"/>
      <c r="TK12" s="43"/>
      <c r="TL12" s="43"/>
      <c r="TM12" s="43"/>
      <c r="TN12" s="43"/>
      <c r="TO12" s="43"/>
      <c r="TP12" s="43"/>
      <c r="TQ12" s="43"/>
      <c r="TR12" s="43"/>
      <c r="TS12" s="43"/>
      <c r="TT12" s="43"/>
      <c r="TU12" s="43"/>
      <c r="TV12" s="43"/>
      <c r="TW12" s="43"/>
      <c r="TX12" s="43"/>
      <c r="TY12" s="43"/>
      <c r="TZ12" s="43"/>
      <c r="UA12" s="43"/>
      <c r="UB12" s="43"/>
      <c r="UC12" s="43"/>
      <c r="UD12" s="43"/>
      <c r="UE12" s="43"/>
      <c r="UF12" s="43"/>
      <c r="UG12" s="43"/>
      <c r="UH12" s="43"/>
      <c r="UI12" s="43"/>
      <c r="UJ12" s="43"/>
      <c r="UK12" s="43"/>
      <c r="UL12" s="43"/>
      <c r="UM12" s="43"/>
      <c r="UN12" s="43"/>
      <c r="UO12" s="43"/>
      <c r="UP12" s="43"/>
      <c r="UQ12" s="43"/>
      <c r="UR12" s="43"/>
      <c r="US12" s="43"/>
      <c r="UT12" s="43"/>
      <c r="UU12" s="43"/>
      <c r="UV12" s="43"/>
      <c r="UW12" s="43"/>
      <c r="UX12" s="43"/>
      <c r="UY12" s="43"/>
      <c r="UZ12" s="43"/>
      <c r="VA12" s="43"/>
      <c r="VB12" s="43"/>
      <c r="VC12" s="43"/>
      <c r="VD12" s="43"/>
      <c r="VE12" s="43"/>
      <c r="VF12" s="43"/>
      <c r="VG12" s="43"/>
      <c r="VH12" s="43"/>
      <c r="VI12" s="43"/>
      <c r="VJ12" s="43"/>
      <c r="VK12" s="43"/>
      <c r="VL12" s="43"/>
      <c r="VM12" s="43"/>
      <c r="VN12" s="43"/>
      <c r="VO12" s="43"/>
      <c r="VP12" s="43"/>
      <c r="VQ12" s="43"/>
      <c r="VR12" s="43"/>
      <c r="VS12" s="43"/>
      <c r="VT12" s="43"/>
      <c r="VU12" s="43"/>
      <c r="VV12" s="43"/>
      <c r="VW12" s="43"/>
      <c r="VX12" s="43"/>
      <c r="VY12" s="43"/>
      <c r="VZ12" s="43"/>
      <c r="WA12" s="43"/>
      <c r="WB12" s="43"/>
      <c r="WC12" s="43"/>
      <c r="WD12" s="43"/>
      <c r="WE12" s="43"/>
      <c r="WF12" s="43"/>
      <c r="WG12" s="43"/>
      <c r="WH12" s="43"/>
      <c r="WI12" s="43"/>
      <c r="WJ12" s="43"/>
      <c r="WK12" s="43"/>
      <c r="WL12" s="43"/>
      <c r="WM12" s="43"/>
      <c r="WN12" s="43"/>
      <c r="WO12" s="43"/>
      <c r="WP12" s="43"/>
      <c r="WQ12" s="43"/>
      <c r="WR12" s="43"/>
      <c r="WS12" s="43"/>
      <c r="WT12" s="43"/>
      <c r="WU12" s="43"/>
      <c r="WV12" s="43"/>
      <c r="WW12" s="43"/>
      <c r="WX12" s="43"/>
      <c r="WY12" s="43"/>
      <c r="WZ12" s="43"/>
      <c r="XA12" s="43"/>
      <c r="XB12" s="43"/>
      <c r="XC12" s="43"/>
      <c r="XD12" s="43"/>
      <c r="XE12" s="43"/>
      <c r="XF12" s="43"/>
      <c r="XG12" s="43"/>
      <c r="XH12" s="43"/>
      <c r="XI12" s="43"/>
    </row>
    <row r="13" spans="1:633" s="133" customFormat="1" ht="25.5" customHeight="1" x14ac:dyDescent="0.2">
      <c r="A13" s="21" t="s">
        <v>109</v>
      </c>
      <c r="B13" s="21" t="s">
        <v>21</v>
      </c>
      <c r="C13" s="21" t="s">
        <v>21</v>
      </c>
      <c r="D13" s="37" t="s">
        <v>8</v>
      </c>
      <c r="E13" s="36"/>
      <c r="F13" s="23"/>
      <c r="G13" s="44"/>
      <c r="H13" s="44"/>
      <c r="I13" s="24"/>
      <c r="J13" s="24"/>
      <c r="K13" s="26"/>
      <c r="L13" s="60"/>
      <c r="M13" s="60"/>
      <c r="N13" s="135">
        <v>2</v>
      </c>
      <c r="O13" s="135">
        <v>2</v>
      </c>
      <c r="P13" s="28"/>
      <c r="Q13" s="132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  <c r="NO13" s="43"/>
      <c r="NP13" s="43"/>
      <c r="NQ13" s="43"/>
      <c r="NR13" s="43"/>
      <c r="NS13" s="43"/>
      <c r="NT13" s="43"/>
      <c r="NU13" s="43"/>
      <c r="NV13" s="43"/>
      <c r="NW13" s="43"/>
      <c r="NX13" s="43"/>
      <c r="NY13" s="43"/>
      <c r="NZ13" s="43"/>
      <c r="OA13" s="43"/>
      <c r="OB13" s="43"/>
      <c r="OC13" s="43"/>
      <c r="OD13" s="43"/>
      <c r="OE13" s="43"/>
      <c r="OF13" s="43"/>
      <c r="OG13" s="43"/>
      <c r="OH13" s="43"/>
      <c r="OI13" s="43"/>
      <c r="OJ13" s="43"/>
      <c r="OK13" s="43"/>
      <c r="OL13" s="43"/>
      <c r="OM13" s="43"/>
      <c r="ON13" s="43"/>
      <c r="OO13" s="43"/>
      <c r="OP13" s="43"/>
      <c r="OQ13" s="43"/>
      <c r="OR13" s="43"/>
      <c r="OS13" s="43"/>
      <c r="OT13" s="43"/>
      <c r="OU13" s="43"/>
      <c r="OV13" s="43"/>
      <c r="OW13" s="43"/>
      <c r="OX13" s="43"/>
      <c r="OY13" s="43"/>
      <c r="OZ13" s="43"/>
      <c r="PA13" s="43"/>
      <c r="PB13" s="43"/>
      <c r="PC13" s="43"/>
      <c r="PD13" s="43"/>
      <c r="PE13" s="43"/>
      <c r="PF13" s="43"/>
      <c r="PG13" s="43"/>
      <c r="PH13" s="43"/>
      <c r="PI13" s="43"/>
      <c r="PJ13" s="43"/>
      <c r="PK13" s="43"/>
      <c r="PL13" s="43"/>
      <c r="PM13" s="43"/>
      <c r="PN13" s="43"/>
      <c r="PO13" s="43"/>
      <c r="PP13" s="43"/>
      <c r="PQ13" s="43"/>
      <c r="PR13" s="43"/>
      <c r="PS13" s="43"/>
      <c r="PT13" s="43"/>
      <c r="PU13" s="43"/>
      <c r="PV13" s="43"/>
      <c r="PW13" s="43"/>
      <c r="PX13" s="43"/>
      <c r="PY13" s="43"/>
      <c r="PZ13" s="43"/>
      <c r="QA13" s="43"/>
      <c r="QB13" s="43"/>
      <c r="QC13" s="43"/>
      <c r="QD13" s="43"/>
      <c r="QE13" s="43"/>
      <c r="QF13" s="43"/>
      <c r="QG13" s="43"/>
      <c r="QH13" s="43"/>
      <c r="QI13" s="43"/>
      <c r="QJ13" s="43"/>
      <c r="QK13" s="43"/>
      <c r="QL13" s="43"/>
      <c r="QM13" s="43"/>
      <c r="QN13" s="43"/>
      <c r="QO13" s="43"/>
      <c r="QP13" s="43"/>
      <c r="QQ13" s="43"/>
      <c r="QR13" s="43"/>
      <c r="QS13" s="43"/>
      <c r="QT13" s="43"/>
      <c r="QU13" s="43"/>
      <c r="QV13" s="43"/>
      <c r="QW13" s="43"/>
      <c r="QX13" s="43"/>
      <c r="QY13" s="43"/>
      <c r="QZ13" s="43"/>
      <c r="RA13" s="43"/>
      <c r="RB13" s="43"/>
      <c r="RC13" s="43"/>
      <c r="RD13" s="43"/>
      <c r="RE13" s="43"/>
      <c r="RF13" s="43"/>
      <c r="RG13" s="43"/>
      <c r="RH13" s="43"/>
      <c r="RI13" s="43"/>
      <c r="RJ13" s="43"/>
      <c r="RK13" s="43"/>
      <c r="RL13" s="43"/>
      <c r="RM13" s="43"/>
      <c r="RN13" s="43"/>
      <c r="RO13" s="43"/>
      <c r="RP13" s="43"/>
      <c r="RQ13" s="43"/>
      <c r="RR13" s="43"/>
      <c r="RS13" s="43"/>
      <c r="RT13" s="43"/>
      <c r="RU13" s="43"/>
      <c r="RV13" s="43"/>
      <c r="RW13" s="43"/>
      <c r="RX13" s="43"/>
      <c r="RY13" s="43"/>
      <c r="RZ13" s="43"/>
      <c r="SA13" s="43"/>
      <c r="SB13" s="43"/>
      <c r="SC13" s="43"/>
      <c r="SD13" s="43"/>
      <c r="SE13" s="43"/>
      <c r="SF13" s="43"/>
      <c r="SG13" s="43"/>
      <c r="SH13" s="43"/>
      <c r="SI13" s="43"/>
      <c r="SJ13" s="43"/>
      <c r="SK13" s="43"/>
      <c r="SL13" s="43"/>
      <c r="SM13" s="43"/>
      <c r="SN13" s="43"/>
      <c r="SO13" s="43"/>
      <c r="SP13" s="43"/>
      <c r="SQ13" s="43"/>
      <c r="SR13" s="43"/>
      <c r="SS13" s="43"/>
      <c r="ST13" s="43"/>
      <c r="SU13" s="43"/>
      <c r="SV13" s="43"/>
      <c r="SW13" s="43"/>
      <c r="SX13" s="43"/>
      <c r="SY13" s="43"/>
      <c r="SZ13" s="43"/>
      <c r="TA13" s="43"/>
      <c r="TB13" s="43"/>
      <c r="TC13" s="43"/>
      <c r="TD13" s="43"/>
      <c r="TE13" s="43"/>
      <c r="TF13" s="43"/>
      <c r="TG13" s="43"/>
      <c r="TH13" s="43"/>
      <c r="TI13" s="43"/>
      <c r="TJ13" s="43"/>
      <c r="TK13" s="43"/>
      <c r="TL13" s="43"/>
      <c r="TM13" s="43"/>
      <c r="TN13" s="43"/>
      <c r="TO13" s="43"/>
      <c r="TP13" s="43"/>
      <c r="TQ13" s="43"/>
      <c r="TR13" s="43"/>
      <c r="TS13" s="43"/>
      <c r="TT13" s="43"/>
      <c r="TU13" s="43"/>
      <c r="TV13" s="43"/>
      <c r="TW13" s="43"/>
      <c r="TX13" s="43"/>
      <c r="TY13" s="43"/>
      <c r="TZ13" s="43"/>
      <c r="UA13" s="43"/>
      <c r="UB13" s="43"/>
      <c r="UC13" s="43"/>
      <c r="UD13" s="43"/>
      <c r="UE13" s="43"/>
      <c r="UF13" s="43"/>
      <c r="UG13" s="43"/>
      <c r="UH13" s="43"/>
      <c r="UI13" s="43"/>
      <c r="UJ13" s="43"/>
      <c r="UK13" s="43"/>
      <c r="UL13" s="43"/>
      <c r="UM13" s="43"/>
      <c r="UN13" s="43"/>
      <c r="UO13" s="43"/>
      <c r="UP13" s="43"/>
      <c r="UQ13" s="43"/>
      <c r="UR13" s="43"/>
      <c r="US13" s="43"/>
      <c r="UT13" s="43"/>
      <c r="UU13" s="43"/>
      <c r="UV13" s="43"/>
      <c r="UW13" s="43"/>
      <c r="UX13" s="43"/>
      <c r="UY13" s="43"/>
      <c r="UZ13" s="43"/>
      <c r="VA13" s="43"/>
      <c r="VB13" s="43"/>
      <c r="VC13" s="43"/>
      <c r="VD13" s="43"/>
      <c r="VE13" s="43"/>
      <c r="VF13" s="43"/>
      <c r="VG13" s="43"/>
      <c r="VH13" s="43"/>
      <c r="VI13" s="43"/>
      <c r="VJ13" s="43"/>
      <c r="VK13" s="43"/>
      <c r="VL13" s="43"/>
      <c r="VM13" s="43"/>
      <c r="VN13" s="43"/>
      <c r="VO13" s="43"/>
      <c r="VP13" s="43"/>
      <c r="VQ13" s="43"/>
      <c r="VR13" s="43"/>
      <c r="VS13" s="43"/>
      <c r="VT13" s="43"/>
      <c r="VU13" s="43"/>
      <c r="VV13" s="43"/>
      <c r="VW13" s="43"/>
      <c r="VX13" s="43"/>
      <c r="VY13" s="43"/>
      <c r="VZ13" s="43"/>
      <c r="WA13" s="43"/>
      <c r="WB13" s="43"/>
      <c r="WC13" s="43"/>
      <c r="WD13" s="43"/>
      <c r="WE13" s="43"/>
      <c r="WF13" s="43"/>
      <c r="WG13" s="43"/>
      <c r="WH13" s="43"/>
      <c r="WI13" s="43"/>
      <c r="WJ13" s="43"/>
      <c r="WK13" s="43"/>
      <c r="WL13" s="43"/>
      <c r="WM13" s="43"/>
      <c r="WN13" s="43"/>
      <c r="WO13" s="43"/>
      <c r="WP13" s="43"/>
      <c r="WQ13" s="43"/>
      <c r="WR13" s="43"/>
      <c r="WS13" s="43"/>
      <c r="WT13" s="43"/>
      <c r="WU13" s="43"/>
      <c r="WV13" s="43"/>
      <c r="WW13" s="43"/>
      <c r="WX13" s="43"/>
      <c r="WY13" s="43"/>
      <c r="WZ13" s="43"/>
      <c r="XA13" s="43"/>
      <c r="XB13" s="43"/>
      <c r="XC13" s="43"/>
      <c r="XD13" s="43"/>
      <c r="XE13" s="43"/>
      <c r="XF13" s="43"/>
      <c r="XG13" s="43"/>
      <c r="XH13" s="43"/>
      <c r="XI13" s="43"/>
    </row>
    <row r="14" spans="1:633" s="47" customFormat="1" ht="25.5" customHeight="1" x14ac:dyDescent="0.25">
      <c r="A14" s="21" t="s">
        <v>110</v>
      </c>
      <c r="B14" s="21" t="s">
        <v>7</v>
      </c>
      <c r="C14" s="21" t="s">
        <v>7</v>
      </c>
      <c r="D14" s="193" t="s">
        <v>135</v>
      </c>
      <c r="E14" s="36"/>
      <c r="F14" s="23"/>
      <c r="G14" s="44"/>
      <c r="H14" s="44"/>
      <c r="I14" s="24"/>
      <c r="J14" s="24"/>
      <c r="K14" s="26"/>
      <c r="L14" s="45"/>
      <c r="M14" s="45"/>
      <c r="N14" s="136">
        <v>2</v>
      </c>
      <c r="O14" s="136">
        <v>2</v>
      </c>
      <c r="P14" s="28"/>
      <c r="Q14" s="46"/>
    </row>
    <row r="15" spans="1:633" s="47" customFormat="1" ht="25.5" customHeight="1" x14ac:dyDescent="0.25">
      <c r="A15" s="21" t="s">
        <v>111</v>
      </c>
      <c r="B15" s="21" t="s">
        <v>7</v>
      </c>
      <c r="C15" s="21" t="s">
        <v>7</v>
      </c>
      <c r="D15" s="193" t="s">
        <v>135</v>
      </c>
      <c r="E15" s="55"/>
      <c r="F15" s="38"/>
      <c r="G15" s="39"/>
      <c r="H15" s="39"/>
      <c r="I15" s="40"/>
      <c r="J15" s="40"/>
      <c r="K15" s="41"/>
      <c r="L15" s="63"/>
      <c r="M15" s="63"/>
      <c r="N15" s="137">
        <v>2</v>
      </c>
      <c r="O15" s="137">
        <v>2</v>
      </c>
      <c r="P15" s="42"/>
      <c r="Q15" s="46"/>
    </row>
    <row r="16" spans="1:633" s="47" customFormat="1" ht="25.5" customHeight="1" x14ac:dyDescent="0.25">
      <c r="A16" s="21" t="s">
        <v>112</v>
      </c>
      <c r="B16" s="21" t="s">
        <v>7</v>
      </c>
      <c r="C16" s="21" t="s">
        <v>7</v>
      </c>
      <c r="D16" s="37" t="s">
        <v>8</v>
      </c>
      <c r="E16" s="55"/>
      <c r="F16" s="38"/>
      <c r="G16" s="39"/>
      <c r="H16" s="39"/>
      <c r="I16" s="40"/>
      <c r="J16" s="40"/>
      <c r="K16" s="41"/>
      <c r="L16" s="63"/>
      <c r="M16" s="63"/>
      <c r="N16" s="137">
        <v>2</v>
      </c>
      <c r="O16" s="137">
        <v>2</v>
      </c>
      <c r="P16" s="42"/>
      <c r="Q16" s="46"/>
    </row>
    <row r="17" spans="1:17" s="47" customFormat="1" ht="25.5" customHeight="1" x14ac:dyDescent="0.25">
      <c r="A17" s="21" t="s">
        <v>113</v>
      </c>
      <c r="B17" s="21" t="s">
        <v>34</v>
      </c>
      <c r="C17" s="54" t="s">
        <v>34</v>
      </c>
      <c r="D17" s="37" t="s">
        <v>8</v>
      </c>
      <c r="E17" s="55"/>
      <c r="F17" s="38"/>
      <c r="G17" s="39"/>
      <c r="H17" s="39"/>
      <c r="I17" s="40"/>
      <c r="J17" s="40"/>
      <c r="K17" s="41"/>
      <c r="L17" s="63"/>
      <c r="M17" s="63"/>
      <c r="N17" s="137">
        <v>2</v>
      </c>
      <c r="O17" s="137">
        <v>2</v>
      </c>
      <c r="P17" s="42"/>
      <c r="Q17" s="46"/>
    </row>
  </sheetData>
  <conditionalFormatting sqref="K6:M6 A7">
    <cfRule type="expression" dxfId="20" priority="19" stopIfTrue="1">
      <formula>#REF!=1</formula>
    </cfRule>
    <cfRule type="expression" dxfId="19" priority="20" stopIfTrue="1">
      <formula>#REF!=1</formula>
    </cfRule>
    <cfRule type="expression" dxfId="18" priority="21" stopIfTrue="1">
      <formula>ISNUMBER(#REF!)</formula>
    </cfRule>
  </conditionalFormatting>
  <conditionalFormatting sqref="N9:O13 P9:P17 A10:J13 A16:J17">
    <cfRule type="expression" dxfId="17" priority="13" stopIfTrue="1">
      <formula>#REF!=1</formula>
    </cfRule>
    <cfRule type="expression" dxfId="16" priority="14" stopIfTrue="1">
      <formula>#REF!=1</formula>
    </cfRule>
    <cfRule type="expression" dxfId="15" priority="15" stopIfTrue="1">
      <formula>ISTEXT(#REF!)</formula>
    </cfRule>
  </conditionalFormatting>
  <conditionalFormatting sqref="L9:M13 K9:K17">
    <cfRule type="expression" dxfId="14" priority="16" stopIfTrue="1">
      <formula>#REF!=1</formula>
    </cfRule>
    <cfRule type="expression" dxfId="13" priority="17" stopIfTrue="1">
      <formula>#REF!=1</formula>
    </cfRule>
    <cfRule type="expression" dxfId="12" priority="18" stopIfTrue="1">
      <formula>ISTEXT(#REF!)</formula>
    </cfRule>
  </conditionalFormatting>
  <conditionalFormatting sqref="A9:C9 E9:J9 A14:C15 E14:J15">
    <cfRule type="expression" dxfId="11" priority="10" stopIfTrue="1">
      <formula>#REF!=1</formula>
    </cfRule>
    <cfRule type="expression" dxfId="10" priority="11" stopIfTrue="1">
      <formula>#REF!=1</formula>
    </cfRule>
    <cfRule type="expression" dxfId="9" priority="12" stopIfTrue="1">
      <formula>ISTEXT(#REF!)</formula>
    </cfRule>
  </conditionalFormatting>
  <conditionalFormatting sqref="D9">
    <cfRule type="expression" dxfId="8" priority="7" stopIfTrue="1">
      <formula>#REF!=1</formula>
    </cfRule>
    <cfRule type="expression" dxfId="7" priority="8" stopIfTrue="1">
      <formula>#REF!=1</formula>
    </cfRule>
    <cfRule type="expression" dxfId="6" priority="9" stopIfTrue="1">
      <formula>ISTEXT(#REF!)</formula>
    </cfRule>
  </conditionalFormatting>
  <conditionalFormatting sqref="D14">
    <cfRule type="expression" dxfId="5" priority="4" stopIfTrue="1">
      <formula>#REF!=1</formula>
    </cfRule>
    <cfRule type="expression" dxfId="4" priority="5" stopIfTrue="1">
      <formula>#REF!=1</formula>
    </cfRule>
    <cfRule type="expression" dxfId="3" priority="6" stopIfTrue="1">
      <formula>ISTEXT(#REF!)</formula>
    </cfRule>
  </conditionalFormatting>
  <conditionalFormatting sqref="D15">
    <cfRule type="expression" dxfId="2" priority="1" stopIfTrue="1">
      <formula>#REF!=1</formula>
    </cfRule>
    <cfRule type="expression" dxfId="1" priority="2" stopIfTrue="1">
      <formula>#REF!=1</formula>
    </cfRule>
    <cfRule type="expression" dxfId="0" priority="3" stopIfTrue="1">
      <formula>ISTEXT(#REF!)</formula>
    </cfRule>
  </conditionalFormatting>
  <pageMargins left="0" right="0" top="0.39370078740157483" bottom="0.39370078740157483" header="0.31496062992125984" footer="0.31496062992125984"/>
  <pageSetup paperSize="5" scale="78" fitToHeight="9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Western-April</vt:lpstr>
      <vt:lpstr>Budget 2018-April</vt:lpstr>
      <vt:lpstr>'Budget 2018-April'!Print_Area</vt:lpstr>
      <vt:lpstr>'Western-April'!Print_Area</vt:lpstr>
      <vt:lpstr>'Budget 2018-April'!Print_Titles</vt:lpstr>
      <vt:lpstr>'Western-April'!Print_Titles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HMP</dc:creator>
  <cp:lastModifiedBy>Margaret Poirier</cp:lastModifiedBy>
  <cp:lastPrinted>2020-12-22T16:34:17Z</cp:lastPrinted>
  <dcterms:created xsi:type="dcterms:W3CDTF">2002-06-21T17:52:54Z</dcterms:created>
  <dcterms:modified xsi:type="dcterms:W3CDTF">2020-12-22T16:35:31Z</dcterms:modified>
</cp:coreProperties>
</file>